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9440" windowHeight="11160" tabRatio="851" activeTab="1"/>
  </bookViews>
  <sheets>
    <sheet name="0-راهنما" sheetId="7" r:id="rId1"/>
    <sheet name="1-گروه بندی" sheetId="11" r:id="rId2"/>
    <sheet name="2-مشخصات کلی" sheetId="1" r:id="rId3"/>
    <sheet name="3-مقالات چاپ شده" sheetId="3" r:id="rId4"/>
    <sheet name="4-خلاصه مقالات " sheetId="2" r:id="rId5"/>
    <sheet name="5-پتنت ها" sheetId="4" r:id="rId6"/>
    <sheet name="6-کتاب" sheetId="12" r:id="rId7"/>
    <sheet name="7-طرح های تحقیقاتی" sheetId="14" r:id="rId8"/>
    <sheet name="8-سایر" sheetId="15" r:id="rId9"/>
    <sheet name="9-امتیازات" sheetId="6" r:id="rId10"/>
  </sheets>
  <calcPr calcId="181029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4" l="1"/>
  <c r="H4" i="14"/>
  <c r="H5" i="14"/>
  <c r="H6" i="14"/>
  <c r="H7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0" i="14"/>
  <c r="H41" i="14"/>
  <c r="H42" i="14"/>
  <c r="H43" i="14"/>
  <c r="H44" i="14"/>
  <c r="H45" i="14"/>
  <c r="H46" i="14"/>
  <c r="H47" i="14"/>
  <c r="H48" i="14"/>
  <c r="H49" i="14"/>
  <c r="H50" i="14"/>
  <c r="H51" i="14"/>
  <c r="H52" i="14"/>
  <c r="H53" i="14"/>
  <c r="H54" i="14"/>
  <c r="H55" i="14"/>
  <c r="H56" i="14"/>
  <c r="H57" i="14"/>
  <c r="H58" i="14"/>
  <c r="H59" i="14"/>
  <c r="H60" i="14"/>
  <c r="H61" i="14"/>
  <c r="H62" i="14"/>
  <c r="H63" i="14"/>
  <c r="H64" i="14"/>
  <c r="H65" i="14"/>
  <c r="H66" i="14"/>
  <c r="H67" i="14"/>
  <c r="H68" i="14"/>
  <c r="H69" i="14"/>
  <c r="H70" i="14"/>
  <c r="H71" i="14"/>
  <c r="H72" i="14"/>
  <c r="H73" i="14"/>
  <c r="H74" i="14"/>
  <c r="H75" i="14"/>
  <c r="H76" i="14"/>
  <c r="H77" i="14"/>
  <c r="H78" i="14"/>
  <c r="H79" i="14"/>
  <c r="H80" i="14"/>
  <c r="H81" i="14"/>
  <c r="H82" i="14"/>
  <c r="H83" i="14"/>
  <c r="H84" i="14"/>
  <c r="H85" i="14"/>
  <c r="H86" i="14"/>
  <c r="H87" i="14"/>
  <c r="H88" i="14"/>
  <c r="H89" i="14"/>
  <c r="H90" i="14"/>
  <c r="H91" i="14"/>
  <c r="H92" i="14"/>
  <c r="H93" i="14"/>
  <c r="H94" i="14"/>
  <c r="H95" i="14"/>
  <c r="H96" i="14"/>
  <c r="H97" i="14"/>
  <c r="H98" i="14"/>
  <c r="H99" i="14"/>
  <c r="H100" i="14"/>
  <c r="H101" i="14"/>
  <c r="H2" i="14"/>
  <c r="I3" i="12"/>
  <c r="I4" i="12"/>
  <c r="I5" i="12"/>
  <c r="I6" i="12"/>
  <c r="I7" i="12"/>
  <c r="I8" i="12"/>
  <c r="I9" i="12"/>
  <c r="I10" i="12"/>
  <c r="I11" i="12"/>
  <c r="I2" i="12"/>
  <c r="H3" i="12"/>
  <c r="H4" i="12"/>
  <c r="H5" i="12"/>
  <c r="H6" i="12"/>
  <c r="H7" i="12"/>
  <c r="H8" i="12"/>
  <c r="H9" i="12"/>
  <c r="H10" i="12"/>
  <c r="H11" i="12"/>
  <c r="H2" i="12"/>
  <c r="J11" i="12"/>
  <c r="J7" i="12"/>
  <c r="J3" i="12"/>
  <c r="B3" i="6"/>
  <c r="I1" i="14" l="1"/>
  <c r="B8" i="6" s="1"/>
  <c r="J5" i="12"/>
  <c r="J2" i="12"/>
  <c r="J9" i="12"/>
  <c r="J4" i="12"/>
  <c r="J6" i="12"/>
  <c r="J8" i="12"/>
  <c r="J10" i="12"/>
  <c r="B2" i="6"/>
  <c r="L1" i="12" l="1"/>
  <c r="B7" i="6" s="1"/>
  <c r="V2" i="3"/>
  <c r="R3" i="3" l="1"/>
  <c r="R4" i="3"/>
  <c r="R5" i="3"/>
  <c r="R6" i="3"/>
  <c r="R7" i="3"/>
  <c r="R8" i="3"/>
  <c r="R9" i="3"/>
  <c r="R10" i="3"/>
  <c r="Y10" i="3" s="1"/>
  <c r="R11" i="3"/>
  <c r="R12" i="3"/>
  <c r="R13" i="3"/>
  <c r="R14" i="3"/>
  <c r="Y14" i="3" s="1"/>
  <c r="R15" i="3"/>
  <c r="R16" i="3"/>
  <c r="R17" i="3"/>
  <c r="R18" i="3"/>
  <c r="Y18" i="3" s="1"/>
  <c r="R19" i="3"/>
  <c r="R20" i="3"/>
  <c r="R21" i="3"/>
  <c r="R22" i="3"/>
  <c r="R23" i="3"/>
  <c r="R24" i="3"/>
  <c r="R25" i="3"/>
  <c r="R26" i="3"/>
  <c r="Y26" i="3" s="1"/>
  <c r="R27" i="3"/>
  <c r="R28" i="3"/>
  <c r="R29" i="3"/>
  <c r="R30" i="3"/>
  <c r="Y30" i="3" s="1"/>
  <c r="R31" i="3"/>
  <c r="R32" i="3"/>
  <c r="R33" i="3"/>
  <c r="R34" i="3"/>
  <c r="Y34" i="3" s="1"/>
  <c r="R35" i="3"/>
  <c r="R36" i="3"/>
  <c r="R37" i="3"/>
  <c r="R38" i="3"/>
  <c r="R39" i="3"/>
  <c r="R40" i="3"/>
  <c r="R41" i="3"/>
  <c r="R42" i="3"/>
  <c r="Y42" i="3" s="1"/>
  <c r="R43" i="3"/>
  <c r="R44" i="3"/>
  <c r="R45" i="3"/>
  <c r="R46" i="3"/>
  <c r="Y46" i="3" s="1"/>
  <c r="R47" i="3"/>
  <c r="R48" i="3"/>
  <c r="R49" i="3"/>
  <c r="R50" i="3"/>
  <c r="Y50" i="3" s="1"/>
  <c r="R51" i="3"/>
  <c r="R52" i="3"/>
  <c r="R53" i="3"/>
  <c r="R54" i="3"/>
  <c r="R55" i="3"/>
  <c r="R56" i="3"/>
  <c r="R57" i="3"/>
  <c r="R58" i="3"/>
  <c r="Y58" i="3" s="1"/>
  <c r="R59" i="3"/>
  <c r="R60" i="3"/>
  <c r="R61" i="3"/>
  <c r="R62" i="3"/>
  <c r="Y62" i="3" s="1"/>
  <c r="R63" i="3"/>
  <c r="R64" i="3"/>
  <c r="R65" i="3"/>
  <c r="R66" i="3"/>
  <c r="Y66" i="3" s="1"/>
  <c r="R67" i="3"/>
  <c r="R68" i="3"/>
  <c r="R69" i="3"/>
  <c r="R70" i="3"/>
  <c r="Y70" i="3" s="1"/>
  <c r="R71" i="3"/>
  <c r="R72" i="3"/>
  <c r="R73" i="3"/>
  <c r="R74" i="3"/>
  <c r="Y74" i="3" s="1"/>
  <c r="R75" i="3"/>
  <c r="R76" i="3"/>
  <c r="R77" i="3"/>
  <c r="R78" i="3"/>
  <c r="Y78" i="3" s="1"/>
  <c r="R79" i="3"/>
  <c r="R80" i="3"/>
  <c r="R81" i="3"/>
  <c r="R82" i="3"/>
  <c r="R83" i="3"/>
  <c r="R84" i="3"/>
  <c r="R85" i="3"/>
  <c r="R86" i="3"/>
  <c r="R87" i="3"/>
  <c r="R88" i="3"/>
  <c r="R89" i="3"/>
  <c r="R90" i="3"/>
  <c r="R91" i="3"/>
  <c r="R92" i="3"/>
  <c r="R93" i="3"/>
  <c r="R94" i="3"/>
  <c r="R95" i="3"/>
  <c r="R96" i="3"/>
  <c r="R97" i="3"/>
  <c r="R98" i="3"/>
  <c r="R99" i="3"/>
  <c r="R100" i="3"/>
  <c r="R101" i="3"/>
  <c r="Y22" i="3"/>
  <c r="Y38" i="3"/>
  <c r="Y54" i="3"/>
  <c r="Y80" i="3"/>
  <c r="R2" i="3"/>
  <c r="Y57" i="3"/>
  <c r="Y11" i="3"/>
  <c r="Y12" i="3"/>
  <c r="Y13" i="3"/>
  <c r="Y15" i="3"/>
  <c r="Y16" i="3"/>
  <c r="Y17" i="3"/>
  <c r="Y19" i="3"/>
  <c r="Y20" i="3"/>
  <c r="Y21" i="3"/>
  <c r="Y23" i="3"/>
  <c r="Y24" i="3"/>
  <c r="Y25" i="3"/>
  <c r="Y27" i="3"/>
  <c r="Y28" i="3"/>
  <c r="Y29" i="3"/>
  <c r="Y31" i="3"/>
  <c r="Y32" i="3"/>
  <c r="Y33" i="3"/>
  <c r="Y35" i="3"/>
  <c r="Y36" i="3"/>
  <c r="Y37" i="3"/>
  <c r="Y39" i="3"/>
  <c r="Y40" i="3"/>
  <c r="Y41" i="3"/>
  <c r="Y43" i="3"/>
  <c r="Y44" i="3"/>
  <c r="Y45" i="3"/>
  <c r="Y47" i="3"/>
  <c r="Y48" i="3"/>
  <c r="Y49" i="3"/>
  <c r="Y51" i="3"/>
  <c r="Y52" i="3"/>
  <c r="Y53" i="3"/>
  <c r="Y55" i="3"/>
  <c r="Y56" i="3"/>
  <c r="Y59" i="3"/>
  <c r="Y60" i="3"/>
  <c r="Y61" i="3"/>
  <c r="Y63" i="3"/>
  <c r="Y64" i="3"/>
  <c r="Y65" i="3"/>
  <c r="Y67" i="3"/>
  <c r="Y68" i="3"/>
  <c r="Y69" i="3"/>
  <c r="Y71" i="3"/>
  <c r="Y72" i="3"/>
  <c r="Y73" i="3"/>
  <c r="Y75" i="3"/>
  <c r="Y76" i="3"/>
  <c r="Y77" i="3"/>
  <c r="Y79" i="3"/>
  <c r="Y81" i="3"/>
  <c r="Y82" i="3"/>
  <c r="Y83" i="3"/>
  <c r="Y84" i="3"/>
  <c r="Y85" i="3"/>
  <c r="Y86" i="3"/>
  <c r="Y87" i="3"/>
  <c r="Y88" i="3"/>
  <c r="Y89" i="3"/>
  <c r="Y90" i="3"/>
  <c r="Y91" i="3"/>
  <c r="Y92" i="3"/>
  <c r="Y93" i="3"/>
  <c r="Y94" i="3"/>
  <c r="Y95" i="3"/>
  <c r="Y96" i="3"/>
  <c r="Y97" i="3"/>
  <c r="Y98" i="3"/>
  <c r="Y99" i="3"/>
  <c r="Y100" i="3"/>
  <c r="Y101" i="3"/>
  <c r="S3" i="3"/>
  <c r="S4" i="3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1" i="3"/>
  <c r="S92" i="3"/>
  <c r="S93" i="3"/>
  <c r="S94" i="3"/>
  <c r="S95" i="3"/>
  <c r="S96" i="3"/>
  <c r="S97" i="3"/>
  <c r="S98" i="3"/>
  <c r="S99" i="3"/>
  <c r="S100" i="3"/>
  <c r="S101" i="3"/>
  <c r="T3" i="3"/>
  <c r="T4" i="3"/>
  <c r="T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91" i="3"/>
  <c r="T92" i="3"/>
  <c r="T93" i="3"/>
  <c r="T94" i="3"/>
  <c r="T95" i="3"/>
  <c r="T96" i="3"/>
  <c r="T97" i="3"/>
  <c r="T98" i="3"/>
  <c r="T99" i="3"/>
  <c r="T100" i="3"/>
  <c r="T101" i="3"/>
  <c r="X2" i="3"/>
  <c r="S2" i="3" l="1"/>
  <c r="X3" i="3"/>
  <c r="W3" i="3"/>
  <c r="V3" i="3"/>
  <c r="L1" i="2" l="1"/>
  <c r="B5" i="6" s="1"/>
  <c r="H3" i="4" l="1"/>
  <c r="I3" i="4"/>
  <c r="J3" i="4" s="1"/>
  <c r="H4" i="4"/>
  <c r="I4" i="4"/>
  <c r="J4" i="4" s="1"/>
  <c r="H5" i="4"/>
  <c r="I5" i="4"/>
  <c r="J5" i="4" s="1"/>
  <c r="H6" i="4"/>
  <c r="I6" i="4"/>
  <c r="J6" i="4"/>
  <c r="H7" i="4"/>
  <c r="I7" i="4"/>
  <c r="J7" i="4" s="1"/>
  <c r="H8" i="4"/>
  <c r="I8" i="4"/>
  <c r="J8" i="4" s="1"/>
  <c r="H9" i="4"/>
  <c r="I9" i="4"/>
  <c r="J9" i="4" s="1"/>
  <c r="H10" i="4"/>
  <c r="I10" i="4"/>
  <c r="J10" i="4"/>
  <c r="H11" i="4"/>
  <c r="I11" i="4"/>
  <c r="J11" i="4" s="1"/>
  <c r="H12" i="4"/>
  <c r="I12" i="4"/>
  <c r="J12" i="4" s="1"/>
  <c r="H13" i="4"/>
  <c r="I13" i="4"/>
  <c r="J13" i="4" s="1"/>
  <c r="H14" i="4"/>
  <c r="I14" i="4"/>
  <c r="J14" i="4"/>
  <c r="H15" i="4"/>
  <c r="I15" i="4"/>
  <c r="J15" i="4" s="1"/>
  <c r="H16" i="4"/>
  <c r="I16" i="4"/>
  <c r="J16" i="4" s="1"/>
  <c r="H17" i="4"/>
  <c r="I17" i="4"/>
  <c r="J17" i="4" s="1"/>
  <c r="H18" i="4"/>
  <c r="I18" i="4"/>
  <c r="J18" i="4"/>
  <c r="H19" i="4"/>
  <c r="I19" i="4"/>
  <c r="J19" i="4" s="1"/>
  <c r="H20" i="4"/>
  <c r="I20" i="4"/>
  <c r="J20" i="4" s="1"/>
  <c r="H21" i="4"/>
  <c r="I21" i="4"/>
  <c r="J21" i="4" s="1"/>
  <c r="H22" i="4"/>
  <c r="I22" i="4"/>
  <c r="J22" i="4"/>
  <c r="H23" i="4"/>
  <c r="I23" i="4"/>
  <c r="J23" i="4" s="1"/>
  <c r="H24" i="4"/>
  <c r="I24" i="4"/>
  <c r="J24" i="4" s="1"/>
  <c r="H25" i="4"/>
  <c r="I25" i="4"/>
  <c r="J25" i="4" s="1"/>
  <c r="H26" i="4"/>
  <c r="I26" i="4"/>
  <c r="J26" i="4"/>
  <c r="H27" i="4"/>
  <c r="I27" i="4"/>
  <c r="J27" i="4" s="1"/>
  <c r="H28" i="4"/>
  <c r="I28" i="4"/>
  <c r="J28" i="4" s="1"/>
  <c r="H29" i="4"/>
  <c r="I29" i="4"/>
  <c r="J29" i="4" s="1"/>
  <c r="H30" i="4"/>
  <c r="I30" i="4"/>
  <c r="J30" i="4"/>
  <c r="H31" i="4"/>
  <c r="I31" i="4"/>
  <c r="J31" i="4" s="1"/>
  <c r="H32" i="4"/>
  <c r="I32" i="4"/>
  <c r="J32" i="4" s="1"/>
  <c r="H33" i="4"/>
  <c r="I33" i="4"/>
  <c r="J33" i="4" s="1"/>
  <c r="H34" i="4"/>
  <c r="I34" i="4"/>
  <c r="J34" i="4"/>
  <c r="H35" i="4"/>
  <c r="I35" i="4"/>
  <c r="J35" i="4" s="1"/>
  <c r="H36" i="4"/>
  <c r="I36" i="4"/>
  <c r="J36" i="4" s="1"/>
  <c r="H37" i="4"/>
  <c r="I37" i="4"/>
  <c r="J37" i="4" s="1"/>
  <c r="H38" i="4"/>
  <c r="I38" i="4"/>
  <c r="J38" i="4"/>
  <c r="H39" i="4"/>
  <c r="I39" i="4"/>
  <c r="J39" i="4" s="1"/>
  <c r="H40" i="4"/>
  <c r="I40" i="4"/>
  <c r="J40" i="4" s="1"/>
  <c r="H41" i="4"/>
  <c r="I41" i="4"/>
  <c r="J41" i="4" s="1"/>
  <c r="H42" i="4"/>
  <c r="I42" i="4"/>
  <c r="J42" i="4"/>
  <c r="H43" i="4"/>
  <c r="I43" i="4"/>
  <c r="J43" i="4" s="1"/>
  <c r="H44" i="4"/>
  <c r="I44" i="4"/>
  <c r="J44" i="4" s="1"/>
  <c r="H45" i="4"/>
  <c r="I45" i="4"/>
  <c r="J45" i="4" s="1"/>
  <c r="H46" i="4"/>
  <c r="I46" i="4"/>
  <c r="J46" i="4"/>
  <c r="H47" i="4"/>
  <c r="I47" i="4"/>
  <c r="J47" i="4" s="1"/>
  <c r="H48" i="4"/>
  <c r="I48" i="4"/>
  <c r="J48" i="4" s="1"/>
  <c r="H49" i="4"/>
  <c r="I49" i="4"/>
  <c r="J49" i="4" s="1"/>
  <c r="H50" i="4"/>
  <c r="I50" i="4"/>
  <c r="J50" i="4"/>
  <c r="H51" i="4"/>
  <c r="I51" i="4"/>
  <c r="J51" i="4" s="1"/>
  <c r="H52" i="4"/>
  <c r="I52" i="4"/>
  <c r="J52" i="4" s="1"/>
  <c r="H53" i="4"/>
  <c r="I53" i="4"/>
  <c r="J53" i="4" s="1"/>
  <c r="H54" i="4"/>
  <c r="I54" i="4"/>
  <c r="J54" i="4"/>
  <c r="H55" i="4"/>
  <c r="I55" i="4"/>
  <c r="J55" i="4" s="1"/>
  <c r="H56" i="4"/>
  <c r="I56" i="4"/>
  <c r="J56" i="4" s="1"/>
  <c r="H57" i="4"/>
  <c r="I57" i="4"/>
  <c r="J57" i="4" s="1"/>
  <c r="H58" i="4"/>
  <c r="I58" i="4"/>
  <c r="J58" i="4"/>
  <c r="H59" i="4"/>
  <c r="I59" i="4"/>
  <c r="J59" i="4" s="1"/>
  <c r="H60" i="4"/>
  <c r="I60" i="4"/>
  <c r="J60" i="4" s="1"/>
  <c r="H61" i="4"/>
  <c r="I61" i="4"/>
  <c r="J61" i="4" s="1"/>
  <c r="H62" i="4"/>
  <c r="I62" i="4"/>
  <c r="J62" i="4"/>
  <c r="H63" i="4"/>
  <c r="I63" i="4"/>
  <c r="J63" i="4" s="1"/>
  <c r="H64" i="4"/>
  <c r="I64" i="4"/>
  <c r="J64" i="4" s="1"/>
  <c r="H65" i="4"/>
  <c r="I65" i="4"/>
  <c r="J65" i="4" s="1"/>
  <c r="H66" i="4"/>
  <c r="I66" i="4"/>
  <c r="J66" i="4"/>
  <c r="H67" i="4"/>
  <c r="I67" i="4"/>
  <c r="J67" i="4" s="1"/>
  <c r="H68" i="4"/>
  <c r="I68" i="4"/>
  <c r="J68" i="4" s="1"/>
  <c r="H69" i="4"/>
  <c r="I69" i="4"/>
  <c r="J69" i="4" s="1"/>
  <c r="H70" i="4"/>
  <c r="I70" i="4"/>
  <c r="J70" i="4"/>
  <c r="H71" i="4"/>
  <c r="I71" i="4"/>
  <c r="J71" i="4" s="1"/>
  <c r="H72" i="4"/>
  <c r="I72" i="4"/>
  <c r="J72" i="4" s="1"/>
  <c r="H73" i="4"/>
  <c r="I73" i="4"/>
  <c r="J73" i="4" s="1"/>
  <c r="H74" i="4"/>
  <c r="I74" i="4"/>
  <c r="J74" i="4"/>
  <c r="H75" i="4"/>
  <c r="I75" i="4"/>
  <c r="J75" i="4" s="1"/>
  <c r="H76" i="4"/>
  <c r="I76" i="4"/>
  <c r="J76" i="4" s="1"/>
  <c r="H77" i="4"/>
  <c r="I77" i="4"/>
  <c r="J77" i="4" s="1"/>
  <c r="H78" i="4"/>
  <c r="I78" i="4"/>
  <c r="J78" i="4"/>
  <c r="H79" i="4"/>
  <c r="I79" i="4"/>
  <c r="J79" i="4" s="1"/>
  <c r="H80" i="4"/>
  <c r="I80" i="4"/>
  <c r="J80" i="4" s="1"/>
  <c r="H81" i="4"/>
  <c r="I81" i="4"/>
  <c r="J81" i="4" s="1"/>
  <c r="H82" i="4"/>
  <c r="I82" i="4"/>
  <c r="J82" i="4"/>
  <c r="H83" i="4"/>
  <c r="I83" i="4"/>
  <c r="J83" i="4" s="1"/>
  <c r="H84" i="4"/>
  <c r="I84" i="4"/>
  <c r="J84" i="4" s="1"/>
  <c r="H85" i="4"/>
  <c r="I85" i="4"/>
  <c r="J85" i="4" s="1"/>
  <c r="H86" i="4"/>
  <c r="I86" i="4"/>
  <c r="J86" i="4"/>
  <c r="H87" i="4"/>
  <c r="I87" i="4"/>
  <c r="J87" i="4" s="1"/>
  <c r="H88" i="4"/>
  <c r="I88" i="4"/>
  <c r="J88" i="4" s="1"/>
  <c r="H89" i="4"/>
  <c r="I89" i="4"/>
  <c r="J89" i="4" s="1"/>
  <c r="H90" i="4"/>
  <c r="I90" i="4"/>
  <c r="J90" i="4"/>
  <c r="H91" i="4"/>
  <c r="I91" i="4"/>
  <c r="J91" i="4" s="1"/>
  <c r="H92" i="4"/>
  <c r="I92" i="4"/>
  <c r="J92" i="4" s="1"/>
  <c r="H93" i="4"/>
  <c r="I93" i="4"/>
  <c r="J93" i="4" s="1"/>
  <c r="H94" i="4"/>
  <c r="I94" i="4"/>
  <c r="J94" i="4"/>
  <c r="H95" i="4"/>
  <c r="I95" i="4"/>
  <c r="J95" i="4" s="1"/>
  <c r="H96" i="4"/>
  <c r="I96" i="4"/>
  <c r="J96" i="4" s="1"/>
  <c r="H97" i="4"/>
  <c r="I97" i="4"/>
  <c r="J97" i="4" s="1"/>
  <c r="H98" i="4"/>
  <c r="I98" i="4"/>
  <c r="J98" i="4"/>
  <c r="H99" i="4"/>
  <c r="I99" i="4"/>
  <c r="J99" i="4" s="1"/>
  <c r="H100" i="4"/>
  <c r="I100" i="4"/>
  <c r="J100" i="4" s="1"/>
  <c r="H101" i="4"/>
  <c r="I101" i="4"/>
  <c r="J101" i="4" s="1"/>
  <c r="U3" i="3" l="1"/>
  <c r="Y3" i="3" s="1"/>
  <c r="U4" i="3"/>
  <c r="V4" i="3"/>
  <c r="W4" i="3"/>
  <c r="X4" i="3"/>
  <c r="U5" i="3"/>
  <c r="V5" i="3"/>
  <c r="W5" i="3"/>
  <c r="X5" i="3"/>
  <c r="U6" i="3"/>
  <c r="V6" i="3"/>
  <c r="W6" i="3"/>
  <c r="X6" i="3"/>
  <c r="U7" i="3"/>
  <c r="V7" i="3"/>
  <c r="W7" i="3"/>
  <c r="X7" i="3"/>
  <c r="U8" i="3"/>
  <c r="V8" i="3"/>
  <c r="W8" i="3"/>
  <c r="X8" i="3"/>
  <c r="U9" i="3"/>
  <c r="V9" i="3"/>
  <c r="W9" i="3"/>
  <c r="X9" i="3"/>
  <c r="U10" i="3"/>
  <c r="V10" i="3"/>
  <c r="W10" i="3"/>
  <c r="X10" i="3"/>
  <c r="U11" i="3"/>
  <c r="V11" i="3"/>
  <c r="W11" i="3"/>
  <c r="X11" i="3"/>
  <c r="U12" i="3"/>
  <c r="V12" i="3"/>
  <c r="W12" i="3"/>
  <c r="X12" i="3"/>
  <c r="U13" i="3"/>
  <c r="V13" i="3"/>
  <c r="W13" i="3"/>
  <c r="X13" i="3"/>
  <c r="U14" i="3"/>
  <c r="V14" i="3"/>
  <c r="W14" i="3"/>
  <c r="X14" i="3"/>
  <c r="U15" i="3"/>
  <c r="V15" i="3"/>
  <c r="W15" i="3"/>
  <c r="X15" i="3"/>
  <c r="U16" i="3"/>
  <c r="V16" i="3"/>
  <c r="W16" i="3"/>
  <c r="X16" i="3"/>
  <c r="U17" i="3"/>
  <c r="V17" i="3"/>
  <c r="W17" i="3"/>
  <c r="X17" i="3"/>
  <c r="U18" i="3"/>
  <c r="V18" i="3"/>
  <c r="W18" i="3"/>
  <c r="X18" i="3"/>
  <c r="U19" i="3"/>
  <c r="V19" i="3"/>
  <c r="W19" i="3"/>
  <c r="X19" i="3"/>
  <c r="U20" i="3"/>
  <c r="V20" i="3"/>
  <c r="W20" i="3"/>
  <c r="X20" i="3"/>
  <c r="U21" i="3"/>
  <c r="V21" i="3"/>
  <c r="W21" i="3"/>
  <c r="X21" i="3"/>
  <c r="U22" i="3"/>
  <c r="V22" i="3"/>
  <c r="W22" i="3"/>
  <c r="X22" i="3"/>
  <c r="U23" i="3"/>
  <c r="V23" i="3"/>
  <c r="W23" i="3"/>
  <c r="X23" i="3"/>
  <c r="U24" i="3"/>
  <c r="V24" i="3"/>
  <c r="W24" i="3"/>
  <c r="X24" i="3"/>
  <c r="U25" i="3"/>
  <c r="V25" i="3"/>
  <c r="W25" i="3"/>
  <c r="X25" i="3"/>
  <c r="U26" i="3"/>
  <c r="V26" i="3"/>
  <c r="W26" i="3"/>
  <c r="X26" i="3"/>
  <c r="U27" i="3"/>
  <c r="V27" i="3"/>
  <c r="W27" i="3"/>
  <c r="X27" i="3"/>
  <c r="U28" i="3"/>
  <c r="V28" i="3"/>
  <c r="W28" i="3"/>
  <c r="X28" i="3"/>
  <c r="U29" i="3"/>
  <c r="V29" i="3"/>
  <c r="W29" i="3"/>
  <c r="X29" i="3"/>
  <c r="U30" i="3"/>
  <c r="V30" i="3"/>
  <c r="W30" i="3"/>
  <c r="X30" i="3"/>
  <c r="U31" i="3"/>
  <c r="V31" i="3"/>
  <c r="W31" i="3"/>
  <c r="X31" i="3"/>
  <c r="U32" i="3"/>
  <c r="V32" i="3"/>
  <c r="W32" i="3"/>
  <c r="X32" i="3"/>
  <c r="U33" i="3"/>
  <c r="V33" i="3"/>
  <c r="W33" i="3"/>
  <c r="X33" i="3"/>
  <c r="U34" i="3"/>
  <c r="V34" i="3"/>
  <c r="W34" i="3"/>
  <c r="X34" i="3"/>
  <c r="U35" i="3"/>
  <c r="V35" i="3"/>
  <c r="W35" i="3"/>
  <c r="X35" i="3"/>
  <c r="U36" i="3"/>
  <c r="V36" i="3"/>
  <c r="W36" i="3"/>
  <c r="X36" i="3"/>
  <c r="U37" i="3"/>
  <c r="V37" i="3"/>
  <c r="W37" i="3"/>
  <c r="X37" i="3"/>
  <c r="U38" i="3"/>
  <c r="V38" i="3"/>
  <c r="W38" i="3"/>
  <c r="X38" i="3"/>
  <c r="U39" i="3"/>
  <c r="V39" i="3"/>
  <c r="W39" i="3"/>
  <c r="X39" i="3"/>
  <c r="U40" i="3"/>
  <c r="V40" i="3"/>
  <c r="W40" i="3"/>
  <c r="X40" i="3"/>
  <c r="U41" i="3"/>
  <c r="V41" i="3"/>
  <c r="W41" i="3"/>
  <c r="X41" i="3"/>
  <c r="U42" i="3"/>
  <c r="V42" i="3"/>
  <c r="W42" i="3"/>
  <c r="X42" i="3"/>
  <c r="U43" i="3"/>
  <c r="V43" i="3"/>
  <c r="W43" i="3"/>
  <c r="X43" i="3"/>
  <c r="U44" i="3"/>
  <c r="V44" i="3"/>
  <c r="W44" i="3"/>
  <c r="X44" i="3"/>
  <c r="U45" i="3"/>
  <c r="V45" i="3"/>
  <c r="W45" i="3"/>
  <c r="X45" i="3"/>
  <c r="U46" i="3"/>
  <c r="V46" i="3"/>
  <c r="W46" i="3"/>
  <c r="X46" i="3"/>
  <c r="U47" i="3"/>
  <c r="V47" i="3"/>
  <c r="W47" i="3"/>
  <c r="X47" i="3"/>
  <c r="U48" i="3"/>
  <c r="V48" i="3"/>
  <c r="W48" i="3"/>
  <c r="X48" i="3"/>
  <c r="U49" i="3"/>
  <c r="V49" i="3"/>
  <c r="W49" i="3"/>
  <c r="X49" i="3"/>
  <c r="U50" i="3"/>
  <c r="V50" i="3"/>
  <c r="W50" i="3"/>
  <c r="X50" i="3"/>
  <c r="U51" i="3"/>
  <c r="V51" i="3"/>
  <c r="W51" i="3"/>
  <c r="X51" i="3"/>
  <c r="U52" i="3"/>
  <c r="V52" i="3"/>
  <c r="W52" i="3"/>
  <c r="X52" i="3"/>
  <c r="U53" i="3"/>
  <c r="V53" i="3"/>
  <c r="W53" i="3"/>
  <c r="X53" i="3"/>
  <c r="U54" i="3"/>
  <c r="V54" i="3"/>
  <c r="W54" i="3"/>
  <c r="X54" i="3"/>
  <c r="U55" i="3"/>
  <c r="V55" i="3"/>
  <c r="W55" i="3"/>
  <c r="X55" i="3"/>
  <c r="U56" i="3"/>
  <c r="V56" i="3"/>
  <c r="W56" i="3"/>
  <c r="X56" i="3"/>
  <c r="U57" i="3"/>
  <c r="V57" i="3"/>
  <c r="W57" i="3"/>
  <c r="X57" i="3"/>
  <c r="U58" i="3"/>
  <c r="V58" i="3"/>
  <c r="W58" i="3"/>
  <c r="X58" i="3"/>
  <c r="U59" i="3"/>
  <c r="V59" i="3"/>
  <c r="W59" i="3"/>
  <c r="X59" i="3"/>
  <c r="U60" i="3"/>
  <c r="V60" i="3"/>
  <c r="W60" i="3"/>
  <c r="X60" i="3"/>
  <c r="U61" i="3"/>
  <c r="V61" i="3"/>
  <c r="W61" i="3"/>
  <c r="X61" i="3"/>
  <c r="U62" i="3"/>
  <c r="V62" i="3"/>
  <c r="W62" i="3"/>
  <c r="X62" i="3"/>
  <c r="U63" i="3"/>
  <c r="V63" i="3"/>
  <c r="W63" i="3"/>
  <c r="X63" i="3"/>
  <c r="U64" i="3"/>
  <c r="V64" i="3"/>
  <c r="W64" i="3"/>
  <c r="X64" i="3"/>
  <c r="U65" i="3"/>
  <c r="V65" i="3"/>
  <c r="W65" i="3"/>
  <c r="X65" i="3"/>
  <c r="U66" i="3"/>
  <c r="V66" i="3"/>
  <c r="W66" i="3"/>
  <c r="X66" i="3"/>
  <c r="U67" i="3"/>
  <c r="V67" i="3"/>
  <c r="W67" i="3"/>
  <c r="X67" i="3"/>
  <c r="U68" i="3"/>
  <c r="V68" i="3"/>
  <c r="W68" i="3"/>
  <c r="X68" i="3"/>
  <c r="U69" i="3"/>
  <c r="V69" i="3"/>
  <c r="W69" i="3"/>
  <c r="X69" i="3"/>
  <c r="U70" i="3"/>
  <c r="V70" i="3"/>
  <c r="W70" i="3"/>
  <c r="X70" i="3"/>
  <c r="U71" i="3"/>
  <c r="V71" i="3"/>
  <c r="W71" i="3"/>
  <c r="X71" i="3"/>
  <c r="U72" i="3"/>
  <c r="V72" i="3"/>
  <c r="W72" i="3"/>
  <c r="X72" i="3"/>
  <c r="U73" i="3"/>
  <c r="V73" i="3"/>
  <c r="W73" i="3"/>
  <c r="X73" i="3"/>
  <c r="U74" i="3"/>
  <c r="V74" i="3"/>
  <c r="W74" i="3"/>
  <c r="X74" i="3"/>
  <c r="U75" i="3"/>
  <c r="V75" i="3"/>
  <c r="W75" i="3"/>
  <c r="X75" i="3"/>
  <c r="U76" i="3"/>
  <c r="V76" i="3"/>
  <c r="W76" i="3"/>
  <c r="X76" i="3"/>
  <c r="U77" i="3"/>
  <c r="V77" i="3"/>
  <c r="W77" i="3"/>
  <c r="X77" i="3"/>
  <c r="U78" i="3"/>
  <c r="V78" i="3"/>
  <c r="W78" i="3"/>
  <c r="X78" i="3"/>
  <c r="U79" i="3"/>
  <c r="V79" i="3"/>
  <c r="W79" i="3"/>
  <c r="X79" i="3"/>
  <c r="U80" i="3"/>
  <c r="V80" i="3"/>
  <c r="W80" i="3"/>
  <c r="X80" i="3"/>
  <c r="U81" i="3"/>
  <c r="V81" i="3"/>
  <c r="W81" i="3"/>
  <c r="X81" i="3"/>
  <c r="U82" i="3"/>
  <c r="V82" i="3"/>
  <c r="W82" i="3"/>
  <c r="X82" i="3"/>
  <c r="U83" i="3"/>
  <c r="V83" i="3"/>
  <c r="W83" i="3"/>
  <c r="X83" i="3"/>
  <c r="U84" i="3"/>
  <c r="V84" i="3"/>
  <c r="W84" i="3"/>
  <c r="X84" i="3"/>
  <c r="U85" i="3"/>
  <c r="V85" i="3"/>
  <c r="W85" i="3"/>
  <c r="X85" i="3"/>
  <c r="U86" i="3"/>
  <c r="V86" i="3"/>
  <c r="W86" i="3"/>
  <c r="X86" i="3"/>
  <c r="U87" i="3"/>
  <c r="V87" i="3"/>
  <c r="W87" i="3"/>
  <c r="X87" i="3"/>
  <c r="U88" i="3"/>
  <c r="V88" i="3"/>
  <c r="W88" i="3"/>
  <c r="X88" i="3"/>
  <c r="U89" i="3"/>
  <c r="V89" i="3"/>
  <c r="W89" i="3"/>
  <c r="X89" i="3"/>
  <c r="U90" i="3"/>
  <c r="V90" i="3"/>
  <c r="W90" i="3"/>
  <c r="X90" i="3"/>
  <c r="U91" i="3"/>
  <c r="V91" i="3"/>
  <c r="W91" i="3"/>
  <c r="X91" i="3"/>
  <c r="U92" i="3"/>
  <c r="V92" i="3"/>
  <c r="W92" i="3"/>
  <c r="X92" i="3"/>
  <c r="U93" i="3"/>
  <c r="V93" i="3"/>
  <c r="W93" i="3"/>
  <c r="X93" i="3"/>
  <c r="U94" i="3"/>
  <c r="V94" i="3"/>
  <c r="W94" i="3"/>
  <c r="X94" i="3"/>
  <c r="U95" i="3"/>
  <c r="V95" i="3"/>
  <c r="W95" i="3"/>
  <c r="X95" i="3"/>
  <c r="U96" i="3"/>
  <c r="V96" i="3"/>
  <c r="W96" i="3"/>
  <c r="X96" i="3"/>
  <c r="U97" i="3"/>
  <c r="V97" i="3"/>
  <c r="W97" i="3"/>
  <c r="X97" i="3"/>
  <c r="U98" i="3"/>
  <c r="V98" i="3"/>
  <c r="W98" i="3"/>
  <c r="X98" i="3"/>
  <c r="U99" i="3"/>
  <c r="V99" i="3"/>
  <c r="W99" i="3"/>
  <c r="X99" i="3"/>
  <c r="U100" i="3"/>
  <c r="V100" i="3"/>
  <c r="W100" i="3"/>
  <c r="X100" i="3"/>
  <c r="U101" i="3"/>
  <c r="V101" i="3"/>
  <c r="W101" i="3"/>
  <c r="X101" i="3"/>
  <c r="U2" i="3"/>
  <c r="W2" i="3"/>
  <c r="T2" i="3"/>
  <c r="Y2" i="3" l="1"/>
  <c r="Y9" i="3"/>
  <c r="Y8" i="3"/>
  <c r="Y7" i="3"/>
  <c r="Y6" i="3"/>
  <c r="Y5" i="3"/>
  <c r="Y4" i="3"/>
  <c r="I2" i="4"/>
  <c r="H2" i="4"/>
  <c r="AA1" i="3" l="1"/>
  <c r="B4" i="6" s="1"/>
  <c r="J2" i="4"/>
  <c r="L1" i="4" l="1"/>
  <c r="B6" i="6" s="1"/>
  <c r="B10" i="6" s="1"/>
</calcChain>
</file>

<file path=xl/sharedStrings.xml><?xml version="1.0" encoding="utf-8"?>
<sst xmlns="http://schemas.openxmlformats.org/spreadsheetml/2006/main" count="135" uniqueCount="119">
  <si>
    <t>نام و نام خانوادگی</t>
  </si>
  <si>
    <t>ردیف</t>
  </si>
  <si>
    <t>عنوان کنگره</t>
  </si>
  <si>
    <t>محل برگزاری</t>
  </si>
  <si>
    <t>نوع ارائه (پوستر=1؛ سخنرانی=2)</t>
  </si>
  <si>
    <t>نام مرکز تحقیقاتی</t>
  </si>
  <si>
    <r>
      <t>آیا در Scopus یا ISI نمایه شده است؟ (خیر=</t>
    </r>
    <r>
      <rPr>
        <b/>
        <sz val="11"/>
        <color theme="1"/>
        <rFont val="Times New Roman"/>
        <family val="1"/>
      </rPr>
      <t>0</t>
    </r>
    <r>
      <rPr>
        <b/>
        <sz val="11"/>
        <color theme="1"/>
        <rFont val="B Zar"/>
        <charset val="178"/>
      </rPr>
      <t>؛ بلی=1)</t>
    </r>
  </si>
  <si>
    <t>سال ثبت</t>
  </si>
  <si>
    <t>تعداد کل خلاصه مقالات</t>
  </si>
  <si>
    <t xml:space="preserve">امتیاز خلاصه مقالات نمایه شده در Scopus یا ISI </t>
  </si>
  <si>
    <t>امتیاز پتنت</t>
  </si>
  <si>
    <t>ضریب نوع پتنت</t>
  </si>
  <si>
    <t>ضریب سهم مالکیت</t>
  </si>
  <si>
    <t>امتیاز پتنت ها</t>
  </si>
  <si>
    <t>نوع ثبت پتنت (داخلی=1؛ خارجی=2)</t>
  </si>
  <si>
    <t>نوع 5= سایر بانک اطلاعاتی، مجلات علمی پژوهشی داخلی</t>
  </si>
  <si>
    <t>نوع 1= ISI</t>
  </si>
  <si>
    <t>نوع 2= PubMed/Medline</t>
  </si>
  <si>
    <t>نوع 3= Scopus</t>
  </si>
  <si>
    <t>نوع 4= Embase, Chemical abstract, Biological abstract, PsychInfo, CINAHL, Current Content</t>
  </si>
  <si>
    <t>همکاری بین المللی (بلی=1؛ خیر=2)</t>
  </si>
  <si>
    <t>نام مجله</t>
  </si>
  <si>
    <t>سال انتشار</t>
  </si>
  <si>
    <t>تعداد نویسنده اول از دانشگاه علوم پزشکی گلستان</t>
  </si>
  <si>
    <t>تعداد نویسنده مسول از دانشگاه علوم پزشکی گلستان</t>
  </si>
  <si>
    <t>جایگاه متقاضی در لیست نویسندگان (نویسنده اول=1؛ نویسنده مسول=2؛ نویسنده دوم به بعد=3)</t>
  </si>
  <si>
    <t>ضریب افیلیشن مرکز تحقیقاتی</t>
  </si>
  <si>
    <t>ضریب جایگاه متقاضی در لیست نویسندگان</t>
  </si>
  <si>
    <t>ضریب نوع مقاله</t>
  </si>
  <si>
    <t>ضریب نوع ایندکس مجله</t>
  </si>
  <si>
    <t>ضریب IF</t>
  </si>
  <si>
    <t>ضریب Q</t>
  </si>
  <si>
    <t>ضریب IC</t>
  </si>
  <si>
    <t>امتیاز مقاله</t>
  </si>
  <si>
    <t>امتیاز مقالات</t>
  </si>
  <si>
    <t>امتیاز کل مقالات</t>
  </si>
  <si>
    <t>آیا متقاضی از افیلیشن یکی از مراکز تحقیقاتی دانشگاه استفاده کرده است؟ (بلی=1؛ خیر=2)</t>
  </si>
  <si>
    <t>نوع ایندکس  مجله (بر اساس شیت راهنما) (نوع 1= 1؛ نوع 2=2؛ نوع 3=3؛ نوع 4=4؛ نوع 5=5)</t>
  </si>
  <si>
    <t>مشخصات چاپ (شماره، صفحه)</t>
  </si>
  <si>
    <t>کد ملی</t>
  </si>
  <si>
    <t>مدرک تحصیلی</t>
  </si>
  <si>
    <t>رشته تحصیلی</t>
  </si>
  <si>
    <t>تعداد نویسنده دوم به بعد از دانشگاه علوم پزشکی گلستان</t>
  </si>
  <si>
    <r>
      <rPr>
        <b/>
        <sz val="12"/>
        <color theme="1"/>
        <rFont val="B Zar"/>
        <charset val="178"/>
      </rPr>
      <t>نوع هیئت علمی</t>
    </r>
    <r>
      <rPr>
        <sz val="12"/>
        <color theme="1"/>
        <rFont val="B Zar"/>
        <charset val="178"/>
      </rPr>
      <t xml:space="preserve"> (غیرهیئت علمی=1؛ هیئت علمی آموزشی=2؛ هیئت علمی پژوهشی=3 )</t>
    </r>
  </si>
  <si>
    <t>درصد سهم مالکیت متقاضی (بین 0 تا 100)</t>
  </si>
  <si>
    <t>امتیاز H-index (5 سال اخیر)</t>
  </si>
  <si>
    <t>AAAAAAAAAAA</t>
  </si>
  <si>
    <t>BBBB</t>
  </si>
  <si>
    <t>XXXX</t>
  </si>
  <si>
    <t>AAAA</t>
  </si>
  <si>
    <t>CCCC</t>
  </si>
  <si>
    <t>DDDD</t>
  </si>
  <si>
    <t>آآآآآآآآ</t>
  </si>
  <si>
    <t>سال ارائه</t>
  </si>
  <si>
    <t>دانشگاه علوم پزشکی گلستان، معاونت تحقیقات و فن آوری</t>
  </si>
  <si>
    <t>ضریب تاثیر (IF) مجله (مربوط به ISI)</t>
  </si>
  <si>
    <r>
      <t>ضریب  Q</t>
    </r>
    <r>
      <rPr>
        <b/>
        <sz val="8"/>
        <color rgb="FFFFFF00"/>
        <rFont val="B Zar"/>
        <charset val="178"/>
      </rPr>
      <t>ن</t>
    </r>
    <r>
      <rPr>
        <b/>
        <sz val="11"/>
        <color theme="1"/>
        <rFont val="B Zar"/>
        <charset val="178"/>
      </rPr>
      <t xml:space="preserve">(Scimago) </t>
    </r>
    <r>
      <rPr>
        <b/>
        <sz val="11"/>
        <color rgb="FFFFFF00"/>
        <rFont val="B Zar"/>
        <charset val="178"/>
      </rPr>
      <t>ن</t>
    </r>
    <r>
      <rPr>
        <b/>
        <sz val="11"/>
        <color theme="1"/>
        <rFont val="B Zar"/>
        <charset val="178"/>
      </rPr>
      <t xml:space="preserve"> (Q1=1؛ Q2=2؛ Q3=3؛ Q4=4)</t>
    </r>
  </si>
  <si>
    <r>
      <rPr>
        <b/>
        <sz val="14"/>
        <color theme="1"/>
        <rFont val="B Zar"/>
        <charset val="178"/>
      </rPr>
      <t>نوع مقاله</t>
    </r>
    <r>
      <rPr>
        <b/>
        <sz val="11"/>
        <color theme="1"/>
        <rFont val="B Zar"/>
        <charset val="178"/>
      </rPr>
      <t xml:space="preserve"> (Original/Review=1؛ Research letter/Editorial/Short communication=2؛ Case report=3؛ Letter to editor=4)</t>
    </r>
  </si>
  <si>
    <r>
      <t xml:space="preserve"> H-index (5 سال اخیر)</t>
    </r>
    <r>
      <rPr>
        <sz val="12"/>
        <color theme="1"/>
        <rFont val="B Zar"/>
        <charset val="178"/>
      </rPr>
      <t xml:space="preserve"> (در صورت عدم اطلاع از H-INDEX خود، در این قسمت هیچ اطلاعاتی وارد نکنید)</t>
    </r>
  </si>
  <si>
    <t>توضیحات</t>
  </si>
  <si>
    <t xml:space="preserve">فرم  انتخاب پژوهشگران برگزيده دانشگاه علوم پزشکی گلستان-آبان ماه 1399 </t>
  </si>
  <si>
    <t xml:space="preserve">گروه بندی جهت ارزیابی </t>
  </si>
  <si>
    <t xml:space="preserve">عضو هیات علمی </t>
  </si>
  <si>
    <t xml:space="preserve">پژوهشگر غیر هیئت علمی مراکز تحقیقاتی   </t>
  </si>
  <si>
    <t xml:space="preserve">دانشجو </t>
  </si>
  <si>
    <t>PhD</t>
  </si>
  <si>
    <r>
      <t xml:space="preserve">محل فعالیت </t>
    </r>
    <r>
      <rPr>
        <b/>
        <sz val="11"/>
        <color theme="1"/>
        <rFont val="B Nazanin"/>
        <charset val="178"/>
      </rPr>
      <t>(دانشکده/ معاونت)</t>
    </r>
    <r>
      <rPr>
        <b/>
        <sz val="14"/>
        <color theme="1"/>
        <rFont val="B Nazanin"/>
        <charset val="178"/>
      </rPr>
      <t>:</t>
    </r>
  </si>
  <si>
    <t>..........................................................................</t>
  </si>
  <si>
    <t>محل فعالیت:</t>
  </si>
  <si>
    <t>محل فعالیت (نام دانشکده):</t>
  </si>
  <si>
    <t>دستیار تخصصی</t>
  </si>
  <si>
    <t>کارشناسی ارشد</t>
  </si>
  <si>
    <t>دکترای عمومی</t>
  </si>
  <si>
    <t>کارشناسی</t>
  </si>
  <si>
    <r>
      <t xml:space="preserve">کارمندان و کارشناسان معاونتها و شبکه های بهداشت و مراکز تشخیصی درمانی و </t>
    </r>
    <r>
      <rPr>
        <b/>
        <sz val="12"/>
        <color rgb="FF000000"/>
        <rFont val="B Nazanin"/>
        <charset val="178"/>
      </rPr>
      <t xml:space="preserve">اعضای </t>
    </r>
    <r>
      <rPr>
        <b/>
        <sz val="12"/>
        <color rgb="FF000000"/>
        <rFont val="Times New Roman"/>
        <family val="1"/>
      </rPr>
      <t>HSR</t>
    </r>
  </si>
  <si>
    <t xml:space="preserve">(صرفا یکی از موارد ذیل باید با علامت * انتخاب شوند و اطلاعات مربوط به محل فعالیت ارائه شود) </t>
  </si>
  <si>
    <t>عنوان خلاصه مقاله ارائه شده  (صرفا خلاصه مقالات سال 1398 یا 2019 با افیلیشن دانشگاه)</t>
  </si>
  <si>
    <t>عنوان مقاله (صرفا مقالات انگلیسی چاپ شده در سال 2019 یا مقالات فارسی چاپ شده در سال 1398 با افیلیشن دانشگاه)</t>
  </si>
  <si>
    <t>عنوان پتنت  (صرفا موارد مربوط به سال 1398 یا 2019 با افیلیشن دانشگاه علوم پزشکی گلستان)</t>
  </si>
  <si>
    <t>در صورتیکه عضو هیئت علمی هستید، مدت زمان فعالیت بعنوان عضو هیئت علمی (به سال)</t>
  </si>
  <si>
    <t>در هر شیت، صرفا در قسمت های هایلات شده (سبز و زرد) اطلاعات را وارد نمایید و در قسمتهای هایلایت نشده هیچ اطلاعاتی وارد نکنید</t>
  </si>
  <si>
    <r>
      <t xml:space="preserve">در ستون های هایلایت شده </t>
    </r>
    <r>
      <rPr>
        <b/>
        <u/>
        <sz val="10"/>
        <color theme="1"/>
        <rFont val="B Zar"/>
        <charset val="178"/>
      </rPr>
      <t>زرد</t>
    </r>
    <r>
      <rPr>
        <b/>
        <sz val="10"/>
        <color theme="1"/>
        <rFont val="B Zar"/>
        <charset val="178"/>
      </rPr>
      <t xml:space="preserve"> رنگ، صرفا باید مقادیر عددی وارد شود و در هر ستون باید یکی از مقادیر عددی متناظر گزینه مورد نظر (طبق راهنمای بالای ستونها)  وارد شود.</t>
    </r>
  </si>
  <si>
    <t>در شیت 3 (مقالات چاپ شده)، در ستون انواع ایندکس مجلات، توضیح انواع ایندکس مجلات به شرح ذیل می باشد.</t>
  </si>
  <si>
    <t>در شیت 3 (مقالات چاپ شده)، در صورتیکه مقاله ای، ضریب تاثیر (IF) و یا ضریب Q نداشته باشد، در این ستونها عدد صفر را وارد بفرمایید.</t>
  </si>
  <si>
    <t>عنوان کتاب  (صرفا موارد چاپ شده در سال 1398 یا 2019)</t>
  </si>
  <si>
    <t>سال چاپ</t>
  </si>
  <si>
    <t>آیا مجوز کمیته تالیف و ترجمه دانشگاه را دارد؟ (بلی=1؛ خیر=2)</t>
  </si>
  <si>
    <t>آیا در Scopus ایندکس شده است؟ (بلی=1؛ خیر=2)</t>
  </si>
  <si>
    <t>ضریب ایندکس Scopus</t>
  </si>
  <si>
    <t>امتیاز کتاب</t>
  </si>
  <si>
    <t>ضریب کمیته تالیف و ترجمه</t>
  </si>
  <si>
    <t>(از پژوهشگران محترم تقاضا می شود فرم تکمیل شده را حداکثر تا تاریخ 25 آیان ماه در قالب فایل Excel از طریق اتوماسیون واحد مربوطه و یا از طریق ایمیل  research@goums.ac.ir  به معاونت تحقیقات و فن آوری ارسال نمایند)</t>
  </si>
  <si>
    <t xml:space="preserve">در شیت 2 (مشخصات کلی)، در صورت عدم اطلاع از H-INDEX  (5 سال اخیر) یا تعداد ارجاعات خود، در این قسمت هیچ اطلاعاتی وارد نکنید. </t>
  </si>
  <si>
    <t>تاریخ تصویب گزارش نهایی</t>
  </si>
  <si>
    <t>آیا طرح مشترک چند مرکزی یا ملی یا بین المللی بوده است؟ (بلی=1؛ خیر=2)</t>
  </si>
  <si>
    <t>آیا طرح مشترک کمیته تحقیقات دانشجویی بوده است؟ (بلی=1؛ خیر=2)</t>
  </si>
  <si>
    <t>امتیاز طرحها</t>
  </si>
  <si>
    <t>عنوان طرح تحقیقاتی پایان یافته (به عنوان مجری) (صرفا طرح های پایان یافته در سال 1398)</t>
  </si>
  <si>
    <t>امتیاز طرح های تحقیقاتی</t>
  </si>
  <si>
    <t>امتیاز سایر فعالیتها ویا دستاوردهای برجسته پژوهشی</t>
  </si>
  <si>
    <t>ببببببب</t>
  </si>
  <si>
    <t>پپپپپپپپ</t>
  </si>
  <si>
    <t>شماره موبایل</t>
  </si>
  <si>
    <t>آدرس پست الکترونیک</t>
  </si>
  <si>
    <t>a@aaaa.com</t>
  </si>
  <si>
    <r>
      <t xml:space="preserve">تعداد کل موارد </t>
    </r>
    <r>
      <rPr>
        <b/>
        <sz val="12"/>
        <color theme="1"/>
        <rFont val="B Zar"/>
        <charset val="178"/>
      </rPr>
      <t>ارجاع (citation)</t>
    </r>
    <r>
      <rPr>
        <sz val="12"/>
        <color theme="1"/>
        <rFont val="B Zar"/>
        <charset val="178"/>
      </rPr>
      <t xml:space="preserve"> که در سال </t>
    </r>
    <r>
      <rPr>
        <b/>
        <sz val="12"/>
        <color theme="1"/>
        <rFont val="B Zar"/>
        <charset val="178"/>
      </rPr>
      <t>2019</t>
    </r>
    <r>
      <rPr>
        <sz val="12"/>
        <color theme="1"/>
        <rFont val="B Zar"/>
        <charset val="178"/>
      </rPr>
      <t xml:space="preserve"> به</t>
    </r>
    <r>
      <rPr>
        <b/>
        <sz val="12"/>
        <color theme="1"/>
        <rFont val="B Zar"/>
        <charset val="178"/>
      </rPr>
      <t xml:space="preserve"> مقالات 5 سال اخیر</t>
    </r>
    <r>
      <rPr>
        <sz val="12"/>
        <color theme="1"/>
        <rFont val="B Zar"/>
        <charset val="178"/>
      </rPr>
      <t xml:space="preserve"> فرد ارجاع شده است (در پایگاه Scopus) (با حذف خوداستنادی) (در صورت عدم اطلاع از تعداد موارد ارجاعات، در این قسمت هیچ اطلاعاتی وارد نکنید)</t>
    </r>
  </si>
  <si>
    <t>بببببببببببببببببببببببببببببببب</t>
  </si>
  <si>
    <t>پپپپپپپپپپپپپپپپپپپپپپپپپپپپپپپپپپ</t>
  </si>
  <si>
    <t>پس از اتمام ورود اطلاعات در شیت های 1، 2، 3، 4، 5، 6 ، 7 و 8 می توانید امتیازات خود را در شیت 9 (امتیازات) ملاحظه فرمایید.</t>
  </si>
  <si>
    <t xml:space="preserve"> عنوان سایر فعالیتها ویا دستاوردهای برجسته پژوهشی در سال 1398</t>
  </si>
  <si>
    <t>لطفا اطلاعات مربوط به شیت های1، 2، 3، 4، 5، 6 ، 7 و 8 را تکمیل فرمایید. (لطفا در شیت 9 هیچ اطلاعاتی وارد نکنید)</t>
  </si>
  <si>
    <t>* توجه: پژوهشگرانی که در سال 1398 طرح معوقه داشته و علی رغم پیگیری های انجام شده نسبت به تعیین تکلیف طرح های معوقه خود تا کنون هیچ اقدامی انجام نداده اند، در فرآیند انتخاب پژوهشگر برتر وارد نخواهند شد.</t>
  </si>
  <si>
    <t>مجموع امتیازات</t>
  </si>
  <si>
    <t>در شیت 4، صرفا اطلاعات خلاصه مقالات ارائه شده در سال 1398 یا 2019 با افیلیشتن دانشگاه را وارد نمایید</t>
  </si>
  <si>
    <t>در شیت 3، صرفا اطلاعات مقالات انگلیسی چاپ شده در سال 2019 یا مقالات فارسی چاپ شده در سال 1398 با افیلیشتن دانشگاه را وارد نمایید</t>
  </si>
  <si>
    <t>در شیت 5، صرفا اطلاعات پتنت های ثبت شده در سال 1398 یا 2019 با افیلیشتن دانشگاه را وارد نمایید</t>
  </si>
  <si>
    <t>در شیت 6، صرفا اطلاعات کتابهای چاپ شده در سال 1398 یا 2019 را وارد نمایید</t>
  </si>
  <si>
    <t>در شیت 7، صرفا اطلاعات طرح های تحقیقاتی پایان یافته (به عنوان مجری) در سال 1398 را وارد نمایید</t>
  </si>
  <si>
    <t>امتیاز ارجاعات (citations)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</si>
</sst>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1"/>
      <color theme="1"/>
      <name val="Calibri"/>
      <family val="2"/>
      <scheme val="minor"/>
    </font>
    <font>
      <sz val="12"/>
      <color theme="1"/>
      <name val="B Zar"/>
      <charset val="178"/>
    </font>
    <font>
      <b/>
      <sz val="12"/>
      <color theme="1"/>
      <name val="B Zar"/>
      <charset val="178"/>
    </font>
    <font>
      <b/>
      <sz val="11"/>
      <color theme="1"/>
      <name val="B Zar"/>
      <charset val="178"/>
    </font>
    <font>
      <b/>
      <sz val="11"/>
      <color theme="1"/>
      <name val="Times New Roman"/>
      <family val="1"/>
    </font>
    <font>
      <b/>
      <sz val="14"/>
      <color theme="1"/>
      <name val="B Zar"/>
      <charset val="178"/>
    </font>
    <font>
      <b/>
      <sz val="11"/>
      <name val="B Zar"/>
      <charset val="178"/>
    </font>
    <font>
      <sz val="11"/>
      <name val="Calibri"/>
      <family val="2"/>
      <scheme val="minor"/>
    </font>
    <font>
      <b/>
      <sz val="16"/>
      <color theme="1"/>
      <name val="B Zar"/>
      <charset val="178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B Zar"/>
      <charset val="178"/>
    </font>
    <font>
      <sz val="12"/>
      <color theme="1"/>
      <name val="Calibri"/>
      <family val="2"/>
      <scheme val="minor"/>
    </font>
    <font>
      <b/>
      <sz val="16"/>
      <color theme="0"/>
      <name val="B Zar"/>
      <charset val="178"/>
    </font>
    <font>
      <b/>
      <sz val="18"/>
      <color theme="0"/>
      <name val="Times New Roman"/>
      <family val="1"/>
    </font>
    <font>
      <b/>
      <sz val="18"/>
      <color theme="0"/>
      <name val="B Zar"/>
      <charset val="178"/>
    </font>
    <font>
      <b/>
      <sz val="10"/>
      <color theme="1"/>
      <name val="B Zar"/>
      <charset val="178"/>
    </font>
    <font>
      <b/>
      <u/>
      <sz val="10"/>
      <color theme="1"/>
      <name val="B Zar"/>
      <charset val="178"/>
    </font>
    <font>
      <b/>
      <sz val="11"/>
      <color rgb="FFFFFF00"/>
      <name val="B Zar"/>
      <charset val="178"/>
    </font>
    <font>
      <b/>
      <sz val="8"/>
      <color rgb="FFFFFF00"/>
      <name val="B Zar"/>
      <charset val="178"/>
    </font>
    <font>
      <b/>
      <sz val="12"/>
      <color theme="1"/>
      <name val="B Titr"/>
      <charset val="178"/>
    </font>
    <font>
      <b/>
      <sz val="11"/>
      <color rgb="FF000000"/>
      <name val="B Nazanin"/>
      <charset val="178"/>
    </font>
    <font>
      <b/>
      <sz val="14"/>
      <color theme="1"/>
      <name val="B Nazanin"/>
      <charset val="178"/>
    </font>
    <font>
      <b/>
      <sz val="12"/>
      <color rgb="FF000000"/>
      <name val="B Nazanin"/>
      <charset val="178"/>
    </font>
    <font>
      <b/>
      <sz val="12"/>
      <color rgb="FF000000"/>
      <name val="Times New Roman"/>
      <family val="1"/>
    </font>
    <font>
      <sz val="11"/>
      <color theme="1"/>
      <name val="B Nazanin"/>
      <charset val="178"/>
    </font>
    <font>
      <b/>
      <sz val="10"/>
      <color theme="1"/>
      <name val="B Nazanin"/>
      <charset val="178"/>
    </font>
    <font>
      <b/>
      <sz val="11"/>
      <color theme="1"/>
      <name val="B Nazanin"/>
      <charset val="178"/>
    </font>
    <font>
      <b/>
      <sz val="4"/>
      <color theme="1"/>
      <name val="B Nazanin"/>
      <charset val="178"/>
    </font>
    <font>
      <b/>
      <sz val="11"/>
      <color rgb="FF000000"/>
      <name val="Times New Roman"/>
      <family val="1"/>
    </font>
    <font>
      <b/>
      <sz val="18"/>
      <color rgb="FF000000"/>
      <name val="B Nazanin"/>
      <charset val="178"/>
    </font>
    <font>
      <b/>
      <sz val="20"/>
      <color theme="1"/>
      <name val="B Nazanin"/>
      <charset val="178"/>
    </font>
    <font>
      <b/>
      <sz val="12"/>
      <name val="B Zar"/>
      <charset val="178"/>
    </font>
    <font>
      <b/>
      <sz val="10"/>
      <color rgb="FFFF0000"/>
      <name val="B Zar"/>
      <charset val="178"/>
    </font>
    <font>
      <b/>
      <sz val="11"/>
      <name val="Calibri"/>
      <family val="2"/>
      <scheme val="minor"/>
    </font>
    <font>
      <b/>
      <sz val="22"/>
      <color rgb="FFFF0000"/>
      <name val="B Zar"/>
      <charset val="178"/>
    </font>
    <font>
      <sz val="16"/>
      <color theme="1"/>
      <name val="Calibri"/>
      <family val="2"/>
      <scheme val="minor"/>
    </font>
    <font>
      <b/>
      <sz val="36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0" fillId="2" borderId="1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 wrapText="1" readingOrder="2"/>
    </xf>
    <xf numFmtId="0" fontId="7" fillId="0" borderId="0" xfId="0" applyFont="1" applyAlignment="1">
      <alignment horizontal="center" vertical="center"/>
    </xf>
    <xf numFmtId="0" fontId="0" fillId="0" borderId="0" xfId="0" applyFill="1"/>
    <xf numFmtId="0" fontId="5" fillId="0" borderId="0" xfId="0" applyFont="1" applyFill="1"/>
    <xf numFmtId="0" fontId="9" fillId="0" borderId="0" xfId="0" applyFont="1" applyFill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7" fillId="0" borderId="0" xfId="0" applyFont="1"/>
    <xf numFmtId="0" fontId="7" fillId="0" borderId="0" xfId="0" applyFont="1" applyFill="1" applyAlignment="1">
      <alignment horizontal="center" vertical="center"/>
    </xf>
    <xf numFmtId="0" fontId="6" fillId="0" borderId="0" xfId="0" applyFont="1"/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12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3" fillId="3" borderId="0" xfId="0" applyFont="1" applyFill="1"/>
    <xf numFmtId="0" fontId="3" fillId="3" borderId="0" xfId="0" applyFont="1" applyFill="1" applyAlignment="1">
      <alignment horizontal="right" vertical="center" readingOrder="2"/>
    </xf>
    <xf numFmtId="0" fontId="3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 readingOrder="2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" fillId="0" borderId="0" xfId="0" applyFont="1"/>
    <xf numFmtId="0" fontId="18" fillId="0" borderId="1" xfId="0" applyFont="1" applyBorder="1" applyAlignment="1">
      <alignment horizontal="right" readingOrder="2"/>
    </xf>
    <xf numFmtId="0" fontId="18" fillId="0" borderId="1" xfId="0" applyFont="1" applyBorder="1" applyAlignment="1">
      <alignment horizontal="right" indent="11"/>
    </xf>
    <xf numFmtId="0" fontId="2" fillId="0" borderId="1" xfId="0" applyFont="1" applyBorder="1" applyAlignment="1">
      <alignment horizontal="right" vertical="center" readingOrder="2"/>
    </xf>
    <xf numFmtId="0" fontId="3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 readingOrder="2"/>
    </xf>
    <xf numFmtId="0" fontId="22" fillId="0" borderId="1" xfId="0" applyFont="1" applyBorder="1" applyAlignment="1">
      <alignment horizontal="center" vertical="center" readingOrder="2"/>
    </xf>
    <xf numFmtId="0" fontId="24" fillId="0" borderId="3" xfId="0" applyFont="1" applyBorder="1" applyAlignment="1">
      <alignment horizontal="center" vertical="center" wrapText="1" readingOrder="2"/>
    </xf>
    <xf numFmtId="0" fontId="31" fillId="6" borderId="3" xfId="0" applyFont="1" applyFill="1" applyBorder="1" applyAlignment="1">
      <alignment horizontal="center" vertical="center" wrapText="1" readingOrder="2"/>
    </xf>
    <xf numFmtId="0" fontId="29" fillId="6" borderId="3" xfId="0" applyFont="1" applyFill="1" applyBorder="1" applyAlignment="1">
      <alignment horizontal="center" vertical="center" wrapText="1" readingOrder="2"/>
    </xf>
    <xf numFmtId="0" fontId="23" fillId="6" borderId="3" xfId="0" applyFont="1" applyFill="1" applyBorder="1" applyAlignment="1">
      <alignment horizontal="center" vertical="center" wrapText="1" readingOrder="2"/>
    </xf>
    <xf numFmtId="0" fontId="27" fillId="4" borderId="3" xfId="0" applyFont="1" applyFill="1" applyBorder="1" applyAlignment="1">
      <alignment horizontal="center" vertical="center" wrapText="1" readingOrder="2"/>
    </xf>
    <xf numFmtId="0" fontId="27" fillId="4" borderId="3" xfId="0" applyFont="1" applyFill="1" applyBorder="1" applyAlignment="1">
      <alignment horizontal="justify" vertical="center" wrapText="1" readingOrder="2"/>
    </xf>
    <xf numFmtId="0" fontId="28" fillId="4" borderId="3" xfId="0" applyFont="1" applyFill="1" applyBorder="1" applyAlignment="1">
      <alignment horizontal="right" vertical="center" wrapText="1" readingOrder="2"/>
    </xf>
    <xf numFmtId="0" fontId="30" fillId="4" borderId="3" xfId="0" applyFont="1" applyFill="1" applyBorder="1" applyAlignment="1">
      <alignment horizontal="center" vertical="center" wrapText="1" readingOrder="2"/>
    </xf>
    <xf numFmtId="0" fontId="2" fillId="0" borderId="1" xfId="0" applyFont="1" applyFill="1" applyBorder="1" applyAlignment="1">
      <alignment wrapText="1"/>
    </xf>
    <xf numFmtId="0" fontId="34" fillId="0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wrapText="1" readingOrder="2"/>
    </xf>
    <xf numFmtId="0" fontId="35" fillId="5" borderId="1" xfId="0" applyFont="1" applyFill="1" applyBorder="1" applyAlignment="1">
      <alignment horizontal="center" wrapText="1" readingOrder="2"/>
    </xf>
    <xf numFmtId="0" fontId="36" fillId="0" borderId="0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right" vertical="center" wrapText="1" readingOrder="2"/>
    </xf>
    <xf numFmtId="0" fontId="37" fillId="3" borderId="0" xfId="0" applyFont="1" applyFill="1" applyAlignment="1">
      <alignment vertical="center"/>
    </xf>
    <xf numFmtId="0" fontId="1" fillId="0" borderId="1" xfId="0" applyFont="1" applyBorder="1" applyAlignment="1">
      <alignment horizontal="right" vertical="center" wrapText="1" readingOrder="2"/>
    </xf>
    <xf numFmtId="0" fontId="38" fillId="3" borderId="0" xfId="0" applyFont="1" applyFill="1" applyAlignment="1">
      <alignment horizontal="center" vertical="center"/>
    </xf>
    <xf numFmtId="0" fontId="38" fillId="3" borderId="0" xfId="0" applyFont="1" applyFill="1" applyAlignment="1">
      <alignment horizontal="center" vertical="center" readingOrder="2"/>
    </xf>
    <xf numFmtId="0" fontId="39" fillId="3" borderId="0" xfId="0" applyFont="1" applyFill="1" applyAlignment="1">
      <alignment horizontal="center" vertical="center"/>
    </xf>
    <xf numFmtId="0" fontId="30" fillId="4" borderId="3" xfId="0" applyFont="1" applyFill="1" applyBorder="1" applyAlignment="1">
      <alignment horizontal="center" vertical="center" wrapText="1" readingOrder="2"/>
    </xf>
    <xf numFmtId="0" fontId="24" fillId="0" borderId="3" xfId="0" applyFont="1" applyBorder="1" applyAlignment="1">
      <alignment horizontal="center" vertical="center" wrapText="1" readingOrder="2"/>
    </xf>
    <xf numFmtId="0" fontId="33" fillId="6" borderId="3" xfId="0" applyFont="1" applyFill="1" applyBorder="1" applyAlignment="1">
      <alignment horizontal="center" vertical="center" wrapText="1" readingOrder="2"/>
    </xf>
    <xf numFmtId="0" fontId="25" fillId="6" borderId="3" xfId="0" applyFont="1" applyFill="1" applyBorder="1" applyAlignment="1">
      <alignment horizontal="center" vertical="center" wrapText="1" readingOrder="2"/>
    </xf>
    <xf numFmtId="0" fontId="23" fillId="6" borderId="3" xfId="0" applyFont="1" applyFill="1" applyBorder="1" applyAlignment="1">
      <alignment horizontal="center" vertical="center" wrapText="1" readingOrder="2"/>
    </xf>
    <xf numFmtId="0" fontId="32" fillId="6" borderId="3" xfId="0" applyFont="1" applyFill="1" applyBorder="1" applyAlignment="1">
      <alignment horizontal="center" vertical="center" wrapText="1" readingOrder="2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42C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21"/>
  <sheetViews>
    <sheetView rightToLeft="1" workbookViewId="0">
      <selection activeCell="B17" sqref="B17"/>
    </sheetView>
  </sheetViews>
  <sheetFormatPr defaultColWidth="9.140625" defaultRowHeight="21" x14ac:dyDescent="0.6"/>
  <cols>
    <col min="1" max="1" width="3.7109375" style="48" customWidth="1"/>
    <col min="2" max="2" width="177.7109375" style="48" customWidth="1"/>
    <col min="3" max="16384" width="9.140625" style="48"/>
  </cols>
  <sheetData>
    <row r="1" spans="2:2" ht="24" customHeight="1" x14ac:dyDescent="0.6">
      <c r="B1" s="71" t="s">
        <v>54</v>
      </c>
    </row>
    <row r="2" spans="2:2" ht="24" customHeight="1" x14ac:dyDescent="0.6">
      <c r="B2" s="55" t="s">
        <v>60</v>
      </c>
    </row>
    <row r="3" spans="2:2" ht="27" customHeight="1" x14ac:dyDescent="0.6">
      <c r="B3" s="66" t="s">
        <v>91</v>
      </c>
    </row>
    <row r="4" spans="2:2" ht="26.25" customHeight="1" x14ac:dyDescent="0.6">
      <c r="B4" s="67" t="s">
        <v>111</v>
      </c>
    </row>
    <row r="5" spans="2:2" ht="19.5" customHeight="1" x14ac:dyDescent="0.6">
      <c r="B5" s="49" t="s">
        <v>110</v>
      </c>
    </row>
    <row r="6" spans="2:2" ht="19.5" customHeight="1" x14ac:dyDescent="0.6">
      <c r="B6" s="49" t="s">
        <v>114</v>
      </c>
    </row>
    <row r="7" spans="2:2" ht="19.5" customHeight="1" x14ac:dyDescent="0.6">
      <c r="B7" s="49" t="s">
        <v>113</v>
      </c>
    </row>
    <row r="8" spans="2:2" ht="19.5" customHeight="1" x14ac:dyDescent="0.6">
      <c r="B8" s="49" t="s">
        <v>115</v>
      </c>
    </row>
    <row r="9" spans="2:2" ht="19.5" customHeight="1" x14ac:dyDescent="0.6">
      <c r="B9" s="49" t="s">
        <v>116</v>
      </c>
    </row>
    <row r="10" spans="2:2" ht="19.5" customHeight="1" x14ac:dyDescent="0.6">
      <c r="B10" s="49" t="s">
        <v>117</v>
      </c>
    </row>
    <row r="11" spans="2:2" ht="20.25" customHeight="1" x14ac:dyDescent="0.6">
      <c r="B11" s="49" t="s">
        <v>80</v>
      </c>
    </row>
    <row r="12" spans="2:2" ht="20.25" customHeight="1" x14ac:dyDescent="0.6">
      <c r="B12" s="49" t="s">
        <v>81</v>
      </c>
    </row>
    <row r="13" spans="2:2" ht="18.75" customHeight="1" x14ac:dyDescent="0.6">
      <c r="B13" s="49" t="s">
        <v>92</v>
      </c>
    </row>
    <row r="14" spans="2:2" ht="19.5" customHeight="1" x14ac:dyDescent="0.6">
      <c r="B14" s="49" t="s">
        <v>82</v>
      </c>
    </row>
    <row r="15" spans="2:2" ht="18" customHeight="1" x14ac:dyDescent="0.6">
      <c r="B15" s="50" t="s">
        <v>16</v>
      </c>
    </row>
    <row r="16" spans="2:2" ht="19.5" customHeight="1" x14ac:dyDescent="0.6">
      <c r="B16" s="50" t="s">
        <v>17</v>
      </c>
    </row>
    <row r="17" spans="2:2" ht="18.75" customHeight="1" x14ac:dyDescent="0.6">
      <c r="B17" s="50" t="s">
        <v>18</v>
      </c>
    </row>
    <row r="18" spans="2:2" ht="18" customHeight="1" x14ac:dyDescent="0.6">
      <c r="B18" s="50" t="s">
        <v>19</v>
      </c>
    </row>
    <row r="19" spans="2:2" ht="19.5" customHeight="1" x14ac:dyDescent="0.6">
      <c r="B19" s="50" t="s">
        <v>15</v>
      </c>
    </row>
    <row r="20" spans="2:2" ht="18" customHeight="1" x14ac:dyDescent="0.6">
      <c r="B20" s="49" t="s">
        <v>83</v>
      </c>
    </row>
    <row r="21" spans="2:2" ht="21" customHeight="1" x14ac:dyDescent="0.6">
      <c r="B21" s="49" t="s">
        <v>108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rightToLeft="1" workbookViewId="0"/>
  </sheetViews>
  <sheetFormatPr defaultRowHeight="15" x14ac:dyDescent="0.25"/>
  <cols>
    <col min="1" max="1" width="47" customWidth="1"/>
    <col min="2" max="2" width="17.5703125" style="1" customWidth="1"/>
  </cols>
  <sheetData>
    <row r="1" spans="1:2" ht="21" customHeight="1" x14ac:dyDescent="0.25">
      <c r="A1" s="5"/>
      <c r="B1" s="2"/>
    </row>
    <row r="2" spans="1:2" ht="21" x14ac:dyDescent="0.25">
      <c r="A2" s="30" t="s">
        <v>45</v>
      </c>
      <c r="B2" s="76">
        <f>'2-مشخصات کلی'!B9*10</f>
        <v>0</v>
      </c>
    </row>
    <row r="3" spans="1:2" ht="21" x14ac:dyDescent="0.25">
      <c r="A3" s="30" t="s">
        <v>118</v>
      </c>
      <c r="B3" s="76">
        <f>'2-مشخصات کلی'!B10</f>
        <v>0</v>
      </c>
    </row>
    <row r="4" spans="1:2" ht="21" x14ac:dyDescent="0.5">
      <c r="A4" s="29" t="s">
        <v>34</v>
      </c>
      <c r="B4" s="77">
        <f>'3-مقالات چاپ شده'!AA1</f>
        <v>0</v>
      </c>
    </row>
    <row r="5" spans="1:2" ht="21" x14ac:dyDescent="0.5">
      <c r="A5" s="29" t="s">
        <v>9</v>
      </c>
      <c r="B5" s="76">
        <f>'4-خلاصه مقالات '!L1*5</f>
        <v>0</v>
      </c>
    </row>
    <row r="6" spans="1:2" ht="21" x14ac:dyDescent="0.5">
      <c r="A6" s="29" t="s">
        <v>13</v>
      </c>
      <c r="B6" s="76">
        <f>'5-پتنت ها'!L1</f>
        <v>0</v>
      </c>
    </row>
    <row r="7" spans="1:2" ht="21" x14ac:dyDescent="0.5">
      <c r="A7" s="29" t="s">
        <v>89</v>
      </c>
      <c r="B7" s="76">
        <f>'6-کتاب'!L1</f>
        <v>0</v>
      </c>
    </row>
    <row r="8" spans="1:2" ht="21" x14ac:dyDescent="0.5">
      <c r="A8" s="29" t="s">
        <v>98</v>
      </c>
      <c r="B8" s="76">
        <f>'7-طرح های تحقیقاتی'!I1</f>
        <v>0</v>
      </c>
    </row>
    <row r="9" spans="1:2" ht="20.25" customHeight="1" x14ac:dyDescent="0.5">
      <c r="A9" s="29" t="s">
        <v>99</v>
      </c>
      <c r="B9" s="76"/>
    </row>
    <row r="10" spans="1:2" ht="46.5" customHeight="1" x14ac:dyDescent="0.25">
      <c r="A10" s="74" t="s">
        <v>112</v>
      </c>
      <c r="B10" s="78">
        <f>SUM(B2:B9)</f>
        <v>0</v>
      </c>
    </row>
    <row r="11" spans="1:2" s="12" customFormat="1" ht="23.25" customHeight="1" x14ac:dyDescent="0.6">
      <c r="A11" s="13"/>
      <c r="B11" s="1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8"/>
  <sheetViews>
    <sheetView rightToLeft="1" tabSelected="1" workbookViewId="0"/>
  </sheetViews>
  <sheetFormatPr defaultRowHeight="15" x14ac:dyDescent="0.25"/>
  <cols>
    <col min="2" max="2" width="19.85546875" customWidth="1"/>
    <col min="3" max="3" width="27.7109375" customWidth="1"/>
    <col min="4" max="4" width="35.85546875" customWidth="1"/>
    <col min="5" max="9" width="15.7109375" customWidth="1"/>
  </cols>
  <sheetData>
    <row r="1" spans="2:9" ht="35.25" thickTop="1" thickBot="1" x14ac:dyDescent="0.3">
      <c r="B1" s="81" t="s">
        <v>61</v>
      </c>
      <c r="C1" s="81"/>
      <c r="D1" s="81"/>
      <c r="E1" s="81"/>
      <c r="F1" s="81"/>
      <c r="G1" s="81"/>
      <c r="H1" s="81"/>
      <c r="I1" s="81"/>
    </row>
    <row r="2" spans="2:9" ht="24.75" customHeight="1" thickTop="1" thickBot="1" x14ac:dyDescent="0.3">
      <c r="B2" s="82" t="s">
        <v>75</v>
      </c>
      <c r="C2" s="82"/>
      <c r="D2" s="82"/>
      <c r="E2" s="82"/>
      <c r="F2" s="82"/>
      <c r="G2" s="82"/>
      <c r="H2" s="82"/>
      <c r="I2" s="82"/>
    </row>
    <row r="3" spans="2:9" ht="44.25" customHeight="1" thickTop="1" thickBot="1" x14ac:dyDescent="0.3">
      <c r="B3" s="82" t="s">
        <v>62</v>
      </c>
      <c r="C3" s="82" t="s">
        <v>63</v>
      </c>
      <c r="D3" s="83" t="s">
        <v>74</v>
      </c>
      <c r="E3" s="84" t="s">
        <v>64</v>
      </c>
      <c r="F3" s="84"/>
      <c r="G3" s="84"/>
      <c r="H3" s="84"/>
      <c r="I3" s="84"/>
    </row>
    <row r="4" spans="2:9" ht="25.5" customHeight="1" thickTop="1" thickBot="1" x14ac:dyDescent="0.3">
      <c r="B4" s="82"/>
      <c r="C4" s="82"/>
      <c r="D4" s="83"/>
      <c r="E4" s="57" t="s">
        <v>65</v>
      </c>
      <c r="F4" s="58" t="s">
        <v>70</v>
      </c>
      <c r="G4" s="59" t="s">
        <v>71</v>
      </c>
      <c r="H4" s="59" t="s">
        <v>72</v>
      </c>
      <c r="I4" s="59" t="s">
        <v>73</v>
      </c>
    </row>
    <row r="5" spans="2:9" ht="42" customHeight="1" thickTop="1" thickBot="1" x14ac:dyDescent="0.3">
      <c r="B5" s="60"/>
      <c r="C5" s="61"/>
      <c r="D5" s="61"/>
      <c r="E5" s="62"/>
      <c r="F5" s="62"/>
      <c r="G5" s="62"/>
      <c r="H5" s="62"/>
      <c r="I5" s="62"/>
    </row>
    <row r="6" spans="2:9" ht="45.75" customHeight="1" thickTop="1" thickBot="1" x14ac:dyDescent="0.3">
      <c r="B6" s="56" t="s">
        <v>66</v>
      </c>
      <c r="C6" s="56" t="s">
        <v>68</v>
      </c>
      <c r="D6" s="56" t="s">
        <v>68</v>
      </c>
      <c r="E6" s="80" t="s">
        <v>69</v>
      </c>
      <c r="F6" s="80"/>
      <c r="G6" s="80"/>
      <c r="H6" s="80"/>
      <c r="I6" s="80"/>
    </row>
    <row r="7" spans="2:9" ht="43.5" customHeight="1" thickTop="1" thickBot="1" x14ac:dyDescent="0.3">
      <c r="B7" s="63" t="s">
        <v>67</v>
      </c>
      <c r="C7" s="63" t="s">
        <v>67</v>
      </c>
      <c r="D7" s="63" t="s">
        <v>67</v>
      </c>
      <c r="E7" s="79" t="s">
        <v>67</v>
      </c>
      <c r="F7" s="79"/>
      <c r="G7" s="79"/>
      <c r="H7" s="79"/>
      <c r="I7" s="79"/>
    </row>
    <row r="8" spans="2:9" ht="15.75" thickTop="1" x14ac:dyDescent="0.25"/>
  </sheetData>
  <mergeCells count="8">
    <mergeCell ref="E7:I7"/>
    <mergeCell ref="E6:I6"/>
    <mergeCell ref="B1:I1"/>
    <mergeCell ref="B2:I2"/>
    <mergeCell ref="B3:B4"/>
    <mergeCell ref="C3:C4"/>
    <mergeCell ref="D3:D4"/>
    <mergeCell ref="E3:I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rightToLeft="1" workbookViewId="0">
      <selection activeCell="B8" sqref="B8"/>
    </sheetView>
  </sheetViews>
  <sheetFormatPr defaultRowHeight="15" x14ac:dyDescent="0.25"/>
  <cols>
    <col min="1" max="1" width="87.5703125" customWidth="1"/>
    <col min="2" max="2" width="35.85546875" style="1" customWidth="1"/>
    <col min="3" max="6" width="9.140625" style="16"/>
  </cols>
  <sheetData>
    <row r="1" spans="1:2" ht="21" x14ac:dyDescent="0.55000000000000004">
      <c r="A1" s="21" t="s">
        <v>0</v>
      </c>
      <c r="B1" s="34" t="s">
        <v>52</v>
      </c>
    </row>
    <row r="2" spans="1:2" ht="21" x14ac:dyDescent="0.55000000000000004">
      <c r="A2" s="21" t="s">
        <v>39</v>
      </c>
      <c r="B2" s="34">
        <v>1111111111</v>
      </c>
    </row>
    <row r="3" spans="1:2" ht="21" x14ac:dyDescent="0.55000000000000004">
      <c r="A3" s="21" t="s">
        <v>102</v>
      </c>
      <c r="B3" s="34">
        <v>9000000000</v>
      </c>
    </row>
    <row r="4" spans="1:2" ht="21" x14ac:dyDescent="0.55000000000000004">
      <c r="A4" s="21" t="s">
        <v>103</v>
      </c>
      <c r="B4" s="34" t="s">
        <v>104</v>
      </c>
    </row>
    <row r="5" spans="1:2" ht="21" x14ac:dyDescent="0.55000000000000004">
      <c r="A5" s="21" t="s">
        <v>40</v>
      </c>
      <c r="B5" s="34" t="s">
        <v>100</v>
      </c>
    </row>
    <row r="6" spans="1:2" ht="21" x14ac:dyDescent="0.55000000000000004">
      <c r="A6" s="21" t="s">
        <v>41</v>
      </c>
      <c r="B6" s="34" t="s">
        <v>101</v>
      </c>
    </row>
    <row r="7" spans="1:2" ht="27.75" customHeight="1" x14ac:dyDescent="0.55000000000000004">
      <c r="A7" s="64" t="s">
        <v>79</v>
      </c>
      <c r="B7" s="15"/>
    </row>
    <row r="8" spans="1:2" ht="25.5" customHeight="1" x14ac:dyDescent="0.6">
      <c r="A8" s="22" t="s">
        <v>43</v>
      </c>
      <c r="B8" s="15"/>
    </row>
    <row r="9" spans="1:2" ht="21" x14ac:dyDescent="0.25">
      <c r="A9" s="51" t="s">
        <v>58</v>
      </c>
      <c r="B9" s="15"/>
    </row>
    <row r="10" spans="1:2" ht="50.25" customHeight="1" x14ac:dyDescent="0.25">
      <c r="A10" s="75" t="s">
        <v>105</v>
      </c>
      <c r="B10" s="15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1"/>
  <sheetViews>
    <sheetView rightToLeft="1" zoomScaleNormal="100" workbookViewId="0"/>
  </sheetViews>
  <sheetFormatPr defaultRowHeight="15" x14ac:dyDescent="0.25"/>
  <cols>
    <col min="1" max="1" width="9.140625" style="1"/>
    <col min="2" max="2" width="49.28515625" style="24" customWidth="1"/>
    <col min="3" max="3" width="12.7109375" style="24" customWidth="1"/>
    <col min="4" max="4" width="18.42578125" style="24" customWidth="1"/>
    <col min="5" max="5" width="35" style="24" customWidth="1"/>
    <col min="6" max="6" width="76.140625" style="1" customWidth="1"/>
    <col min="7" max="7" width="41.42578125" style="1" customWidth="1"/>
    <col min="8" max="8" width="41.85546875" style="1" customWidth="1"/>
    <col min="9" max="9" width="45.28515625" style="1" customWidth="1"/>
    <col min="10" max="10" width="71.85546875" style="1" customWidth="1"/>
    <col min="11" max="11" width="115.85546875" style="1" customWidth="1"/>
    <col min="12" max="12" width="71.42578125" style="1" customWidth="1"/>
    <col min="13" max="13" width="21.42578125" style="1" customWidth="1"/>
    <col min="14" max="14" width="25.7109375" style="1" customWidth="1"/>
    <col min="15" max="15" width="28.85546875" style="1" customWidth="1"/>
    <col min="16" max="16" width="28.85546875" style="17" customWidth="1"/>
    <col min="17" max="17" width="24.5703125" style="11" customWidth="1"/>
    <col min="18" max="18" width="33.85546875" style="43" customWidth="1"/>
    <col min="19" max="19" width="37.28515625" style="43" customWidth="1"/>
    <col min="20" max="20" width="35.140625" style="43" customWidth="1"/>
    <col min="21" max="21" width="29" style="43" customWidth="1"/>
    <col min="22" max="22" width="24.5703125" style="43" customWidth="1"/>
    <col min="23" max="23" width="16.140625" style="43" customWidth="1"/>
    <col min="24" max="24" width="32.42578125" style="43" customWidth="1"/>
    <col min="25" max="25" width="36.28515625" style="43" customWidth="1"/>
    <col min="26" max="26" width="19.85546875" style="43" customWidth="1"/>
    <col min="27" max="27" width="15.28515625" style="43" customWidth="1"/>
    <col min="28" max="28" width="12.5703125" style="11" customWidth="1"/>
    <col min="29" max="29" width="12" style="11" customWidth="1"/>
  </cols>
  <sheetData>
    <row r="1" spans="1:29" s="3" customFormat="1" ht="39" x14ac:dyDescent="0.5">
      <c r="A1" s="25" t="s">
        <v>1</v>
      </c>
      <c r="B1" s="52" t="s">
        <v>77</v>
      </c>
      <c r="C1" s="31" t="s">
        <v>21</v>
      </c>
      <c r="D1" s="31" t="s">
        <v>22</v>
      </c>
      <c r="E1" s="31" t="s">
        <v>38</v>
      </c>
      <c r="F1" s="6" t="s">
        <v>25</v>
      </c>
      <c r="G1" s="6" t="s">
        <v>23</v>
      </c>
      <c r="H1" s="6" t="s">
        <v>24</v>
      </c>
      <c r="I1" s="6" t="s">
        <v>42</v>
      </c>
      <c r="J1" s="6" t="s">
        <v>36</v>
      </c>
      <c r="K1" s="6" t="s">
        <v>57</v>
      </c>
      <c r="L1" s="7" t="s">
        <v>37</v>
      </c>
      <c r="M1" s="7" t="s">
        <v>55</v>
      </c>
      <c r="N1" s="54" t="s">
        <v>56</v>
      </c>
      <c r="O1" s="6" t="s">
        <v>20</v>
      </c>
      <c r="P1" s="19"/>
      <c r="Q1" s="10"/>
      <c r="R1" s="38" t="s">
        <v>27</v>
      </c>
      <c r="S1" s="38" t="s">
        <v>26</v>
      </c>
      <c r="T1" s="38" t="s">
        <v>28</v>
      </c>
      <c r="U1" s="39" t="s">
        <v>29</v>
      </c>
      <c r="V1" s="38" t="s">
        <v>30</v>
      </c>
      <c r="W1" s="40" t="s">
        <v>31</v>
      </c>
      <c r="X1" s="38" t="s">
        <v>32</v>
      </c>
      <c r="Y1" s="38" t="s">
        <v>33</v>
      </c>
      <c r="Z1" s="41" t="s">
        <v>35</v>
      </c>
      <c r="AA1" s="42">
        <f>SUM(Y2:Y101)</f>
        <v>0</v>
      </c>
      <c r="AB1" s="9"/>
      <c r="AC1" s="9"/>
    </row>
    <row r="2" spans="1:29" x14ac:dyDescent="0.25">
      <c r="A2" s="27">
        <v>1</v>
      </c>
      <c r="B2" s="33" t="s">
        <v>46</v>
      </c>
      <c r="C2" s="33" t="s">
        <v>47</v>
      </c>
      <c r="D2" s="33">
        <v>1111</v>
      </c>
      <c r="E2" s="33" t="s">
        <v>48</v>
      </c>
      <c r="F2" s="8"/>
      <c r="G2" s="8"/>
      <c r="H2" s="8"/>
      <c r="I2" s="8"/>
      <c r="J2" s="8"/>
      <c r="K2" s="8"/>
      <c r="L2" s="8"/>
      <c r="M2" s="8"/>
      <c r="N2" s="8"/>
      <c r="O2" s="8"/>
      <c r="P2" s="68"/>
      <c r="R2" s="43" t="b">
        <f>IF(AND(F2=1,H2&gt;0),0.5/G2,IF(AND(F2=1,H2=0),1/G2,IF(F2=2,1/H2,IF(AND(F2=3,I2=1),0.3,IF(AND(F2=3,I2&gt;1),0.5/I2)))))</f>
        <v>0</v>
      </c>
      <c r="S2" s="43" t="b">
        <f>IF(J2=1,1,IF(J2=2,0.7))</f>
        <v>0</v>
      </c>
      <c r="T2" s="43" t="b">
        <f t="shared" ref="T2:T65" si="0">IF(K2=1,1,IF(K2=2,0.75,IF(K2=3,0.5,IF(K2=4,0.25))))</f>
        <v>0</v>
      </c>
      <c r="U2" s="43">
        <f t="shared" ref="U2:U33" si="1">IF(L2=1,25,IF(L2=2,20,IF(L2=3,15,IF(L2=4,7,IF(L2=5,5,IF(L2=0,5))))))</f>
        <v>5</v>
      </c>
      <c r="V2" s="43">
        <f>IF(M2&gt;0,POWER((M2+1),2),0)</f>
        <v>0</v>
      </c>
      <c r="W2" s="43">
        <f t="shared" ref="W2:W33" si="2">IF(N2=1,1.6,IF(N2=2,1.4,IF(N2=3,1.2,IF(N2=4,1,IF(N2=0,1)))))</f>
        <v>1</v>
      </c>
      <c r="X2" s="43">
        <f>IF(O2=1,1.2,IF(O2=2,1,IF(O2=0,1)))</f>
        <v>1</v>
      </c>
      <c r="Y2" s="43">
        <f>(U2+V2)*W2*X2*T2*R2*S2</f>
        <v>0</v>
      </c>
    </row>
    <row r="3" spans="1:29" x14ac:dyDescent="0.25">
      <c r="A3" s="27">
        <v>2</v>
      </c>
      <c r="B3" s="33"/>
      <c r="C3" s="33"/>
      <c r="D3" s="33"/>
      <c r="E3" s="33"/>
      <c r="F3" s="8"/>
      <c r="G3" s="8"/>
      <c r="H3" s="8"/>
      <c r="I3" s="8"/>
      <c r="J3" s="8"/>
      <c r="K3" s="8"/>
      <c r="L3" s="8"/>
      <c r="M3" s="8"/>
      <c r="N3" s="8"/>
      <c r="O3" s="8"/>
      <c r="P3" s="68"/>
      <c r="R3" s="43" t="b">
        <f t="shared" ref="R3:R66" si="3">IF(AND(F3=1,H3&gt;0),0.5/G3,IF(AND(F3=1,H3=0),1/G3,IF(F3=2,1/H3,IF(AND(F3=3,I3=1),0.3,IF(AND(F3=3,I3&gt;1),0.5/I3)))))</f>
        <v>0</v>
      </c>
      <c r="S3" s="43" t="b">
        <f t="shared" ref="S3:S66" si="4">IF(J3=1,1,IF(J3=2,0.7))</f>
        <v>0</v>
      </c>
      <c r="T3" s="43" t="b">
        <f t="shared" si="0"/>
        <v>0</v>
      </c>
      <c r="U3" s="43">
        <f t="shared" si="1"/>
        <v>5</v>
      </c>
      <c r="V3" s="43">
        <f t="shared" ref="V3:V33" si="5">POWER((M3+1),2)</f>
        <v>1</v>
      </c>
      <c r="W3" s="43">
        <f t="shared" si="2"/>
        <v>1</v>
      </c>
      <c r="X3" s="43">
        <f t="shared" ref="X3:X33" si="6">IF(O3=1,1.2,IF(O3=2,1,IF(O3=0,1)))</f>
        <v>1</v>
      </c>
      <c r="Y3" s="43">
        <f t="shared" ref="Y3:Y66" si="7">(U3+V3)*W3*X3*T3*R3*S3</f>
        <v>0</v>
      </c>
    </row>
    <row r="4" spans="1:29" x14ac:dyDescent="0.25">
      <c r="A4" s="27">
        <v>3</v>
      </c>
      <c r="B4" s="33"/>
      <c r="C4" s="33"/>
      <c r="D4" s="33"/>
      <c r="E4" s="33"/>
      <c r="F4" s="8"/>
      <c r="G4" s="8"/>
      <c r="H4" s="8"/>
      <c r="I4" s="8"/>
      <c r="J4" s="8"/>
      <c r="K4" s="8"/>
      <c r="L4" s="8"/>
      <c r="M4" s="8"/>
      <c r="N4" s="8"/>
      <c r="O4" s="8"/>
      <c r="P4" s="68"/>
      <c r="R4" s="43" t="b">
        <f t="shared" si="3"/>
        <v>0</v>
      </c>
      <c r="S4" s="43" t="b">
        <f t="shared" si="4"/>
        <v>0</v>
      </c>
      <c r="T4" s="43" t="b">
        <f t="shared" si="0"/>
        <v>0</v>
      </c>
      <c r="U4" s="43">
        <f t="shared" si="1"/>
        <v>5</v>
      </c>
      <c r="V4" s="43">
        <f t="shared" si="5"/>
        <v>1</v>
      </c>
      <c r="W4" s="43">
        <f t="shared" si="2"/>
        <v>1</v>
      </c>
      <c r="X4" s="43">
        <f t="shared" si="6"/>
        <v>1</v>
      </c>
      <c r="Y4" s="43">
        <f t="shared" si="7"/>
        <v>0</v>
      </c>
    </row>
    <row r="5" spans="1:29" x14ac:dyDescent="0.25">
      <c r="A5" s="27">
        <v>4</v>
      </c>
      <c r="B5" s="33"/>
      <c r="C5" s="33"/>
      <c r="D5" s="33"/>
      <c r="E5" s="33"/>
      <c r="F5" s="8"/>
      <c r="G5" s="8"/>
      <c r="H5" s="8"/>
      <c r="I5" s="8"/>
      <c r="J5" s="8"/>
      <c r="K5" s="8"/>
      <c r="L5" s="8"/>
      <c r="M5" s="8"/>
      <c r="N5" s="8"/>
      <c r="O5" s="8"/>
      <c r="P5" s="68"/>
      <c r="R5" s="43" t="b">
        <f t="shared" si="3"/>
        <v>0</v>
      </c>
      <c r="S5" s="43" t="b">
        <f t="shared" si="4"/>
        <v>0</v>
      </c>
      <c r="T5" s="43" t="b">
        <f t="shared" si="0"/>
        <v>0</v>
      </c>
      <c r="U5" s="43">
        <f t="shared" si="1"/>
        <v>5</v>
      </c>
      <c r="V5" s="43">
        <f t="shared" si="5"/>
        <v>1</v>
      </c>
      <c r="W5" s="43">
        <f t="shared" si="2"/>
        <v>1</v>
      </c>
      <c r="X5" s="43">
        <f t="shared" si="6"/>
        <v>1</v>
      </c>
      <c r="Y5" s="43">
        <f t="shared" si="7"/>
        <v>0</v>
      </c>
    </row>
    <row r="6" spans="1:29" x14ac:dyDescent="0.25">
      <c r="A6" s="27">
        <v>5</v>
      </c>
      <c r="B6" s="33"/>
      <c r="C6" s="33"/>
      <c r="D6" s="33"/>
      <c r="E6" s="33"/>
      <c r="F6" s="8"/>
      <c r="G6" s="8"/>
      <c r="H6" s="8"/>
      <c r="I6" s="8"/>
      <c r="J6" s="8"/>
      <c r="K6" s="8"/>
      <c r="L6" s="8"/>
      <c r="M6" s="8"/>
      <c r="N6" s="8"/>
      <c r="O6" s="8"/>
      <c r="P6" s="68"/>
      <c r="R6" s="43" t="b">
        <f t="shared" si="3"/>
        <v>0</v>
      </c>
      <c r="S6" s="43" t="b">
        <f t="shared" si="4"/>
        <v>0</v>
      </c>
      <c r="T6" s="43" t="b">
        <f t="shared" si="0"/>
        <v>0</v>
      </c>
      <c r="U6" s="43">
        <f t="shared" si="1"/>
        <v>5</v>
      </c>
      <c r="V6" s="43">
        <f t="shared" si="5"/>
        <v>1</v>
      </c>
      <c r="W6" s="43">
        <f t="shared" si="2"/>
        <v>1</v>
      </c>
      <c r="X6" s="43">
        <f t="shared" si="6"/>
        <v>1</v>
      </c>
      <c r="Y6" s="43">
        <f t="shared" si="7"/>
        <v>0</v>
      </c>
    </row>
    <row r="7" spans="1:29" x14ac:dyDescent="0.25">
      <c r="A7" s="27">
        <v>6</v>
      </c>
      <c r="B7" s="33"/>
      <c r="C7" s="33"/>
      <c r="D7" s="33"/>
      <c r="E7" s="33"/>
      <c r="F7" s="8"/>
      <c r="G7" s="8"/>
      <c r="H7" s="8"/>
      <c r="I7" s="8"/>
      <c r="J7" s="8"/>
      <c r="K7" s="8"/>
      <c r="L7" s="8"/>
      <c r="M7" s="8"/>
      <c r="N7" s="8"/>
      <c r="O7" s="8"/>
      <c r="P7" s="68"/>
      <c r="R7" s="43" t="b">
        <f t="shared" si="3"/>
        <v>0</v>
      </c>
      <c r="S7" s="43" t="b">
        <f t="shared" si="4"/>
        <v>0</v>
      </c>
      <c r="T7" s="43" t="b">
        <f t="shared" si="0"/>
        <v>0</v>
      </c>
      <c r="U7" s="43">
        <f t="shared" si="1"/>
        <v>5</v>
      </c>
      <c r="V7" s="43">
        <f t="shared" si="5"/>
        <v>1</v>
      </c>
      <c r="W7" s="43">
        <f t="shared" si="2"/>
        <v>1</v>
      </c>
      <c r="X7" s="43">
        <f t="shared" si="6"/>
        <v>1</v>
      </c>
      <c r="Y7" s="43">
        <f t="shared" si="7"/>
        <v>0</v>
      </c>
    </row>
    <row r="8" spans="1:29" x14ac:dyDescent="0.25">
      <c r="A8" s="27">
        <v>7</v>
      </c>
      <c r="B8" s="33"/>
      <c r="C8" s="33"/>
      <c r="D8" s="33"/>
      <c r="E8" s="33"/>
      <c r="F8" s="8"/>
      <c r="G8" s="8"/>
      <c r="H8" s="8"/>
      <c r="I8" s="8"/>
      <c r="J8" s="8"/>
      <c r="K8" s="8"/>
      <c r="L8" s="8"/>
      <c r="M8" s="8"/>
      <c r="N8" s="8"/>
      <c r="O8" s="8"/>
      <c r="P8" s="68"/>
      <c r="R8" s="43" t="b">
        <f t="shared" si="3"/>
        <v>0</v>
      </c>
      <c r="S8" s="43" t="b">
        <f t="shared" si="4"/>
        <v>0</v>
      </c>
      <c r="T8" s="43" t="b">
        <f t="shared" si="0"/>
        <v>0</v>
      </c>
      <c r="U8" s="43">
        <f t="shared" si="1"/>
        <v>5</v>
      </c>
      <c r="V8" s="43">
        <f t="shared" si="5"/>
        <v>1</v>
      </c>
      <c r="W8" s="43">
        <f t="shared" si="2"/>
        <v>1</v>
      </c>
      <c r="X8" s="43">
        <f t="shared" si="6"/>
        <v>1</v>
      </c>
      <c r="Y8" s="43">
        <f t="shared" si="7"/>
        <v>0</v>
      </c>
    </row>
    <row r="9" spans="1:29" x14ac:dyDescent="0.25">
      <c r="A9" s="27">
        <v>8</v>
      </c>
      <c r="B9" s="33"/>
      <c r="C9" s="33"/>
      <c r="D9" s="33"/>
      <c r="E9" s="33"/>
      <c r="F9" s="8"/>
      <c r="G9" s="8"/>
      <c r="H9" s="8"/>
      <c r="I9" s="8"/>
      <c r="J9" s="8"/>
      <c r="K9" s="8"/>
      <c r="L9" s="8"/>
      <c r="M9" s="8"/>
      <c r="N9" s="8"/>
      <c r="O9" s="8"/>
      <c r="P9" s="68"/>
      <c r="R9" s="43" t="b">
        <f t="shared" si="3"/>
        <v>0</v>
      </c>
      <c r="S9" s="43" t="b">
        <f t="shared" si="4"/>
        <v>0</v>
      </c>
      <c r="T9" s="43" t="b">
        <f t="shared" si="0"/>
        <v>0</v>
      </c>
      <c r="U9" s="43">
        <f t="shared" si="1"/>
        <v>5</v>
      </c>
      <c r="V9" s="43">
        <f t="shared" si="5"/>
        <v>1</v>
      </c>
      <c r="W9" s="43">
        <f t="shared" si="2"/>
        <v>1</v>
      </c>
      <c r="X9" s="43">
        <f t="shared" si="6"/>
        <v>1</v>
      </c>
      <c r="Y9" s="43">
        <f t="shared" si="7"/>
        <v>0</v>
      </c>
    </row>
    <row r="10" spans="1:29" x14ac:dyDescent="0.25">
      <c r="A10" s="27">
        <v>9</v>
      </c>
      <c r="B10" s="33"/>
      <c r="C10" s="33"/>
      <c r="D10" s="33"/>
      <c r="E10" s="33"/>
      <c r="F10" s="8"/>
      <c r="G10" s="8"/>
      <c r="H10" s="8"/>
      <c r="I10" s="8"/>
      <c r="J10" s="8"/>
      <c r="K10" s="8"/>
      <c r="L10" s="8"/>
      <c r="M10" s="8"/>
      <c r="N10" s="8"/>
      <c r="O10" s="8"/>
      <c r="P10" s="68"/>
      <c r="R10" s="43" t="b">
        <f t="shared" si="3"/>
        <v>0</v>
      </c>
      <c r="S10" s="43" t="b">
        <f t="shared" si="4"/>
        <v>0</v>
      </c>
      <c r="T10" s="43" t="b">
        <f t="shared" si="0"/>
        <v>0</v>
      </c>
      <c r="U10" s="43">
        <f t="shared" si="1"/>
        <v>5</v>
      </c>
      <c r="V10" s="43">
        <f t="shared" si="5"/>
        <v>1</v>
      </c>
      <c r="W10" s="43">
        <f t="shared" si="2"/>
        <v>1</v>
      </c>
      <c r="X10" s="43">
        <f t="shared" si="6"/>
        <v>1</v>
      </c>
      <c r="Y10" s="43">
        <f t="shared" si="7"/>
        <v>0</v>
      </c>
    </row>
    <row r="11" spans="1:29" x14ac:dyDescent="0.25">
      <c r="A11" s="27">
        <v>10</v>
      </c>
      <c r="B11" s="33"/>
      <c r="C11" s="33"/>
      <c r="D11" s="33"/>
      <c r="E11" s="33"/>
      <c r="F11" s="8"/>
      <c r="G11" s="8"/>
      <c r="H11" s="8"/>
      <c r="I11" s="8"/>
      <c r="J11" s="8"/>
      <c r="K11" s="8"/>
      <c r="L11" s="8"/>
      <c r="M11" s="8"/>
      <c r="N11" s="8"/>
      <c r="O11" s="8"/>
      <c r="P11" s="68"/>
      <c r="R11" s="43" t="b">
        <f t="shared" si="3"/>
        <v>0</v>
      </c>
      <c r="S11" s="43" t="b">
        <f t="shared" si="4"/>
        <v>0</v>
      </c>
      <c r="T11" s="43" t="b">
        <f t="shared" si="0"/>
        <v>0</v>
      </c>
      <c r="U11" s="43">
        <f t="shared" si="1"/>
        <v>5</v>
      </c>
      <c r="V11" s="43">
        <f t="shared" si="5"/>
        <v>1</v>
      </c>
      <c r="W11" s="43">
        <f t="shared" si="2"/>
        <v>1</v>
      </c>
      <c r="X11" s="43">
        <f t="shared" si="6"/>
        <v>1</v>
      </c>
      <c r="Y11" s="43">
        <f t="shared" si="7"/>
        <v>0</v>
      </c>
    </row>
    <row r="12" spans="1:29" x14ac:dyDescent="0.25">
      <c r="A12" s="27">
        <v>11</v>
      </c>
      <c r="B12" s="33"/>
      <c r="C12" s="33"/>
      <c r="D12" s="33"/>
      <c r="E12" s="33"/>
      <c r="F12" s="8"/>
      <c r="G12" s="8"/>
      <c r="H12" s="8"/>
      <c r="I12" s="8"/>
      <c r="J12" s="8"/>
      <c r="K12" s="8"/>
      <c r="L12" s="8"/>
      <c r="M12" s="8"/>
      <c r="N12" s="8"/>
      <c r="O12" s="8"/>
      <c r="P12" s="68"/>
      <c r="R12" s="43" t="b">
        <f t="shared" si="3"/>
        <v>0</v>
      </c>
      <c r="S12" s="43" t="b">
        <f t="shared" si="4"/>
        <v>0</v>
      </c>
      <c r="T12" s="43" t="b">
        <f t="shared" si="0"/>
        <v>0</v>
      </c>
      <c r="U12" s="43">
        <f t="shared" si="1"/>
        <v>5</v>
      </c>
      <c r="V12" s="43">
        <f t="shared" si="5"/>
        <v>1</v>
      </c>
      <c r="W12" s="43">
        <f t="shared" si="2"/>
        <v>1</v>
      </c>
      <c r="X12" s="43">
        <f t="shared" si="6"/>
        <v>1</v>
      </c>
      <c r="Y12" s="43">
        <f t="shared" si="7"/>
        <v>0</v>
      </c>
    </row>
    <row r="13" spans="1:29" x14ac:dyDescent="0.25">
      <c r="A13" s="27">
        <v>12</v>
      </c>
      <c r="B13" s="33"/>
      <c r="C13" s="33"/>
      <c r="D13" s="33"/>
      <c r="E13" s="33"/>
      <c r="F13" s="8"/>
      <c r="G13" s="8"/>
      <c r="H13" s="8"/>
      <c r="I13" s="8"/>
      <c r="J13" s="8"/>
      <c r="K13" s="8"/>
      <c r="L13" s="8"/>
      <c r="M13" s="8"/>
      <c r="N13" s="8"/>
      <c r="O13" s="8"/>
      <c r="P13" s="68"/>
      <c r="R13" s="43" t="b">
        <f t="shared" si="3"/>
        <v>0</v>
      </c>
      <c r="S13" s="43" t="b">
        <f t="shared" si="4"/>
        <v>0</v>
      </c>
      <c r="T13" s="43" t="b">
        <f t="shared" si="0"/>
        <v>0</v>
      </c>
      <c r="U13" s="43">
        <f t="shared" si="1"/>
        <v>5</v>
      </c>
      <c r="V13" s="43">
        <f t="shared" si="5"/>
        <v>1</v>
      </c>
      <c r="W13" s="43">
        <f t="shared" si="2"/>
        <v>1</v>
      </c>
      <c r="X13" s="43">
        <f t="shared" si="6"/>
        <v>1</v>
      </c>
      <c r="Y13" s="43">
        <f t="shared" si="7"/>
        <v>0</v>
      </c>
    </row>
    <row r="14" spans="1:29" x14ac:dyDescent="0.25">
      <c r="A14" s="27">
        <v>13</v>
      </c>
      <c r="B14" s="33"/>
      <c r="C14" s="33"/>
      <c r="D14" s="33"/>
      <c r="E14" s="33"/>
      <c r="F14" s="8"/>
      <c r="G14" s="8"/>
      <c r="H14" s="8"/>
      <c r="I14" s="8"/>
      <c r="J14" s="8"/>
      <c r="K14" s="8"/>
      <c r="L14" s="8"/>
      <c r="M14" s="8"/>
      <c r="N14" s="8"/>
      <c r="O14" s="8"/>
      <c r="P14" s="68"/>
      <c r="R14" s="43" t="b">
        <f t="shared" si="3"/>
        <v>0</v>
      </c>
      <c r="S14" s="43" t="b">
        <f t="shared" si="4"/>
        <v>0</v>
      </c>
      <c r="T14" s="43" t="b">
        <f t="shared" si="0"/>
        <v>0</v>
      </c>
      <c r="U14" s="43">
        <f t="shared" si="1"/>
        <v>5</v>
      </c>
      <c r="V14" s="43">
        <f t="shared" si="5"/>
        <v>1</v>
      </c>
      <c r="W14" s="43">
        <f t="shared" si="2"/>
        <v>1</v>
      </c>
      <c r="X14" s="43">
        <f t="shared" si="6"/>
        <v>1</v>
      </c>
      <c r="Y14" s="43">
        <f t="shared" si="7"/>
        <v>0</v>
      </c>
    </row>
    <row r="15" spans="1:29" x14ac:dyDescent="0.25">
      <c r="A15" s="27">
        <v>14</v>
      </c>
      <c r="B15" s="33"/>
      <c r="C15" s="33"/>
      <c r="D15" s="33"/>
      <c r="E15" s="33"/>
      <c r="F15" s="8"/>
      <c r="G15" s="8"/>
      <c r="H15" s="8"/>
      <c r="I15" s="8"/>
      <c r="J15" s="8"/>
      <c r="K15" s="8"/>
      <c r="L15" s="8"/>
      <c r="M15" s="8"/>
      <c r="N15" s="8"/>
      <c r="O15" s="8"/>
      <c r="P15" s="68"/>
      <c r="R15" s="43" t="b">
        <f t="shared" si="3"/>
        <v>0</v>
      </c>
      <c r="S15" s="43" t="b">
        <f t="shared" si="4"/>
        <v>0</v>
      </c>
      <c r="T15" s="43" t="b">
        <f t="shared" si="0"/>
        <v>0</v>
      </c>
      <c r="U15" s="43">
        <f t="shared" si="1"/>
        <v>5</v>
      </c>
      <c r="V15" s="43">
        <f t="shared" si="5"/>
        <v>1</v>
      </c>
      <c r="W15" s="43">
        <f t="shared" si="2"/>
        <v>1</v>
      </c>
      <c r="X15" s="43">
        <f t="shared" si="6"/>
        <v>1</v>
      </c>
      <c r="Y15" s="43">
        <f t="shared" si="7"/>
        <v>0</v>
      </c>
    </row>
    <row r="16" spans="1:29" x14ac:dyDescent="0.25">
      <c r="A16" s="27">
        <v>15</v>
      </c>
      <c r="B16" s="33"/>
      <c r="C16" s="33"/>
      <c r="D16" s="33"/>
      <c r="E16" s="33"/>
      <c r="F16" s="8"/>
      <c r="G16" s="8"/>
      <c r="H16" s="8"/>
      <c r="I16" s="8"/>
      <c r="J16" s="8"/>
      <c r="K16" s="8"/>
      <c r="L16" s="8"/>
      <c r="M16" s="8"/>
      <c r="N16" s="8"/>
      <c r="O16" s="8"/>
      <c r="P16" s="68"/>
      <c r="R16" s="43" t="b">
        <f t="shared" si="3"/>
        <v>0</v>
      </c>
      <c r="S16" s="43" t="b">
        <f t="shared" si="4"/>
        <v>0</v>
      </c>
      <c r="T16" s="43" t="b">
        <f t="shared" si="0"/>
        <v>0</v>
      </c>
      <c r="U16" s="43">
        <f t="shared" si="1"/>
        <v>5</v>
      </c>
      <c r="V16" s="43">
        <f t="shared" si="5"/>
        <v>1</v>
      </c>
      <c r="W16" s="43">
        <f t="shared" si="2"/>
        <v>1</v>
      </c>
      <c r="X16" s="43">
        <f t="shared" si="6"/>
        <v>1</v>
      </c>
      <c r="Y16" s="43">
        <f t="shared" si="7"/>
        <v>0</v>
      </c>
    </row>
    <row r="17" spans="1:25" x14ac:dyDescent="0.25">
      <c r="A17" s="27">
        <v>16</v>
      </c>
      <c r="B17" s="33"/>
      <c r="C17" s="33"/>
      <c r="D17" s="33"/>
      <c r="E17" s="33"/>
      <c r="F17" s="8"/>
      <c r="G17" s="8"/>
      <c r="H17" s="8"/>
      <c r="I17" s="8"/>
      <c r="J17" s="8"/>
      <c r="K17" s="8"/>
      <c r="L17" s="8"/>
      <c r="M17" s="8"/>
      <c r="N17" s="8"/>
      <c r="O17" s="8"/>
      <c r="P17" s="68"/>
      <c r="R17" s="43" t="b">
        <f t="shared" si="3"/>
        <v>0</v>
      </c>
      <c r="S17" s="43" t="b">
        <f t="shared" si="4"/>
        <v>0</v>
      </c>
      <c r="T17" s="43" t="b">
        <f t="shared" si="0"/>
        <v>0</v>
      </c>
      <c r="U17" s="43">
        <f t="shared" si="1"/>
        <v>5</v>
      </c>
      <c r="V17" s="43">
        <f t="shared" si="5"/>
        <v>1</v>
      </c>
      <c r="W17" s="43">
        <f t="shared" si="2"/>
        <v>1</v>
      </c>
      <c r="X17" s="43">
        <f t="shared" si="6"/>
        <v>1</v>
      </c>
      <c r="Y17" s="43">
        <f t="shared" si="7"/>
        <v>0</v>
      </c>
    </row>
    <row r="18" spans="1:25" x14ac:dyDescent="0.25">
      <c r="A18" s="27">
        <v>17</v>
      </c>
      <c r="B18" s="33"/>
      <c r="C18" s="33"/>
      <c r="D18" s="33"/>
      <c r="E18" s="33"/>
      <c r="F18" s="8"/>
      <c r="G18" s="8"/>
      <c r="H18" s="8"/>
      <c r="I18" s="8"/>
      <c r="J18" s="8"/>
      <c r="K18" s="8"/>
      <c r="L18" s="8"/>
      <c r="M18" s="8"/>
      <c r="N18" s="8"/>
      <c r="O18" s="8"/>
      <c r="P18" s="68"/>
      <c r="R18" s="43" t="b">
        <f t="shared" si="3"/>
        <v>0</v>
      </c>
      <c r="S18" s="43" t="b">
        <f t="shared" si="4"/>
        <v>0</v>
      </c>
      <c r="T18" s="43" t="b">
        <f t="shared" si="0"/>
        <v>0</v>
      </c>
      <c r="U18" s="43">
        <f t="shared" si="1"/>
        <v>5</v>
      </c>
      <c r="V18" s="43">
        <f t="shared" si="5"/>
        <v>1</v>
      </c>
      <c r="W18" s="43">
        <f t="shared" si="2"/>
        <v>1</v>
      </c>
      <c r="X18" s="43">
        <f t="shared" si="6"/>
        <v>1</v>
      </c>
      <c r="Y18" s="43">
        <f t="shared" si="7"/>
        <v>0</v>
      </c>
    </row>
    <row r="19" spans="1:25" x14ac:dyDescent="0.25">
      <c r="A19" s="27">
        <v>18</v>
      </c>
      <c r="B19" s="33"/>
      <c r="C19" s="33"/>
      <c r="D19" s="33"/>
      <c r="E19" s="33"/>
      <c r="F19" s="8"/>
      <c r="G19" s="8"/>
      <c r="H19" s="8"/>
      <c r="I19" s="8"/>
      <c r="J19" s="8"/>
      <c r="K19" s="8"/>
      <c r="L19" s="8"/>
      <c r="M19" s="8"/>
      <c r="N19" s="8"/>
      <c r="O19" s="8"/>
      <c r="P19" s="68"/>
      <c r="R19" s="43" t="b">
        <f t="shared" si="3"/>
        <v>0</v>
      </c>
      <c r="S19" s="43" t="b">
        <f t="shared" si="4"/>
        <v>0</v>
      </c>
      <c r="T19" s="43" t="b">
        <f t="shared" si="0"/>
        <v>0</v>
      </c>
      <c r="U19" s="43">
        <f t="shared" si="1"/>
        <v>5</v>
      </c>
      <c r="V19" s="43">
        <f t="shared" si="5"/>
        <v>1</v>
      </c>
      <c r="W19" s="43">
        <f t="shared" si="2"/>
        <v>1</v>
      </c>
      <c r="X19" s="43">
        <f t="shared" si="6"/>
        <v>1</v>
      </c>
      <c r="Y19" s="43">
        <f t="shared" si="7"/>
        <v>0</v>
      </c>
    </row>
    <row r="20" spans="1:25" x14ac:dyDescent="0.25">
      <c r="A20" s="27">
        <v>19</v>
      </c>
      <c r="B20" s="33"/>
      <c r="C20" s="33"/>
      <c r="D20" s="33"/>
      <c r="E20" s="33"/>
      <c r="F20" s="8"/>
      <c r="G20" s="8"/>
      <c r="H20" s="8"/>
      <c r="I20" s="8"/>
      <c r="J20" s="8"/>
      <c r="K20" s="8"/>
      <c r="L20" s="8"/>
      <c r="M20" s="8"/>
      <c r="N20" s="8"/>
      <c r="O20" s="8"/>
      <c r="P20" s="68"/>
      <c r="R20" s="43" t="b">
        <f t="shared" si="3"/>
        <v>0</v>
      </c>
      <c r="S20" s="43" t="b">
        <f t="shared" si="4"/>
        <v>0</v>
      </c>
      <c r="T20" s="43" t="b">
        <f t="shared" si="0"/>
        <v>0</v>
      </c>
      <c r="U20" s="43">
        <f t="shared" si="1"/>
        <v>5</v>
      </c>
      <c r="V20" s="43">
        <f t="shared" si="5"/>
        <v>1</v>
      </c>
      <c r="W20" s="43">
        <f t="shared" si="2"/>
        <v>1</v>
      </c>
      <c r="X20" s="43">
        <f t="shared" si="6"/>
        <v>1</v>
      </c>
      <c r="Y20" s="43">
        <f t="shared" si="7"/>
        <v>0</v>
      </c>
    </row>
    <row r="21" spans="1:25" x14ac:dyDescent="0.25">
      <c r="A21" s="27">
        <v>20</v>
      </c>
      <c r="B21" s="33"/>
      <c r="C21" s="33"/>
      <c r="D21" s="33"/>
      <c r="E21" s="33"/>
      <c r="F21" s="8"/>
      <c r="G21" s="8"/>
      <c r="H21" s="8"/>
      <c r="I21" s="8"/>
      <c r="J21" s="8"/>
      <c r="K21" s="8"/>
      <c r="L21" s="8"/>
      <c r="M21" s="8"/>
      <c r="N21" s="8"/>
      <c r="O21" s="8"/>
      <c r="P21" s="68"/>
      <c r="R21" s="43" t="b">
        <f t="shared" si="3"/>
        <v>0</v>
      </c>
      <c r="S21" s="43" t="b">
        <f t="shared" si="4"/>
        <v>0</v>
      </c>
      <c r="T21" s="43" t="b">
        <f t="shared" si="0"/>
        <v>0</v>
      </c>
      <c r="U21" s="43">
        <f t="shared" si="1"/>
        <v>5</v>
      </c>
      <c r="V21" s="43">
        <f t="shared" si="5"/>
        <v>1</v>
      </c>
      <c r="W21" s="43">
        <f t="shared" si="2"/>
        <v>1</v>
      </c>
      <c r="X21" s="43">
        <f t="shared" si="6"/>
        <v>1</v>
      </c>
      <c r="Y21" s="43">
        <f t="shared" si="7"/>
        <v>0</v>
      </c>
    </row>
    <row r="22" spans="1:25" x14ac:dyDescent="0.25">
      <c r="A22" s="27">
        <v>21</v>
      </c>
      <c r="B22" s="33"/>
      <c r="C22" s="33"/>
      <c r="D22" s="33"/>
      <c r="E22" s="33"/>
      <c r="F22" s="8"/>
      <c r="G22" s="8"/>
      <c r="H22" s="8"/>
      <c r="I22" s="8"/>
      <c r="J22" s="8"/>
      <c r="K22" s="8"/>
      <c r="L22" s="8"/>
      <c r="M22" s="8"/>
      <c r="N22" s="8"/>
      <c r="O22" s="8"/>
      <c r="P22" s="68"/>
      <c r="R22" s="43" t="b">
        <f t="shared" si="3"/>
        <v>0</v>
      </c>
      <c r="S22" s="43" t="b">
        <f t="shared" si="4"/>
        <v>0</v>
      </c>
      <c r="T22" s="43" t="b">
        <f t="shared" si="0"/>
        <v>0</v>
      </c>
      <c r="U22" s="43">
        <f t="shared" si="1"/>
        <v>5</v>
      </c>
      <c r="V22" s="43">
        <f t="shared" si="5"/>
        <v>1</v>
      </c>
      <c r="W22" s="43">
        <f t="shared" si="2"/>
        <v>1</v>
      </c>
      <c r="X22" s="43">
        <f t="shared" si="6"/>
        <v>1</v>
      </c>
      <c r="Y22" s="43">
        <f t="shared" si="7"/>
        <v>0</v>
      </c>
    </row>
    <row r="23" spans="1:25" x14ac:dyDescent="0.25">
      <c r="A23" s="27">
        <v>22</v>
      </c>
      <c r="B23" s="33"/>
      <c r="C23" s="33"/>
      <c r="D23" s="33"/>
      <c r="E23" s="33"/>
      <c r="F23" s="8"/>
      <c r="G23" s="8"/>
      <c r="H23" s="8"/>
      <c r="I23" s="8"/>
      <c r="J23" s="8"/>
      <c r="K23" s="8"/>
      <c r="L23" s="8"/>
      <c r="M23" s="8"/>
      <c r="N23" s="8"/>
      <c r="O23" s="8"/>
      <c r="P23" s="68"/>
      <c r="R23" s="43" t="b">
        <f t="shared" si="3"/>
        <v>0</v>
      </c>
      <c r="S23" s="43" t="b">
        <f t="shared" si="4"/>
        <v>0</v>
      </c>
      <c r="T23" s="43" t="b">
        <f t="shared" si="0"/>
        <v>0</v>
      </c>
      <c r="U23" s="43">
        <f t="shared" si="1"/>
        <v>5</v>
      </c>
      <c r="V23" s="43">
        <f t="shared" si="5"/>
        <v>1</v>
      </c>
      <c r="W23" s="43">
        <f t="shared" si="2"/>
        <v>1</v>
      </c>
      <c r="X23" s="43">
        <f t="shared" si="6"/>
        <v>1</v>
      </c>
      <c r="Y23" s="43">
        <f t="shared" si="7"/>
        <v>0</v>
      </c>
    </row>
    <row r="24" spans="1:25" x14ac:dyDescent="0.25">
      <c r="A24" s="27">
        <v>23</v>
      </c>
      <c r="B24" s="33"/>
      <c r="C24" s="33"/>
      <c r="D24" s="33"/>
      <c r="E24" s="33"/>
      <c r="F24" s="8"/>
      <c r="G24" s="8"/>
      <c r="H24" s="8"/>
      <c r="I24" s="8"/>
      <c r="J24" s="8"/>
      <c r="K24" s="8"/>
      <c r="L24" s="8"/>
      <c r="M24" s="8"/>
      <c r="N24" s="8"/>
      <c r="O24" s="8"/>
      <c r="P24" s="68"/>
      <c r="R24" s="43" t="b">
        <f t="shared" si="3"/>
        <v>0</v>
      </c>
      <c r="S24" s="43" t="b">
        <f t="shared" si="4"/>
        <v>0</v>
      </c>
      <c r="T24" s="43" t="b">
        <f t="shared" si="0"/>
        <v>0</v>
      </c>
      <c r="U24" s="43">
        <f t="shared" si="1"/>
        <v>5</v>
      </c>
      <c r="V24" s="43">
        <f t="shared" si="5"/>
        <v>1</v>
      </c>
      <c r="W24" s="43">
        <f t="shared" si="2"/>
        <v>1</v>
      </c>
      <c r="X24" s="43">
        <f t="shared" si="6"/>
        <v>1</v>
      </c>
      <c r="Y24" s="43">
        <f t="shared" si="7"/>
        <v>0</v>
      </c>
    </row>
    <row r="25" spans="1:25" x14ac:dyDescent="0.25">
      <c r="A25" s="27">
        <v>24</v>
      </c>
      <c r="B25" s="33"/>
      <c r="C25" s="33"/>
      <c r="D25" s="33"/>
      <c r="E25" s="33"/>
      <c r="F25" s="8"/>
      <c r="G25" s="8"/>
      <c r="H25" s="8"/>
      <c r="I25" s="8"/>
      <c r="J25" s="8"/>
      <c r="K25" s="8"/>
      <c r="L25" s="8"/>
      <c r="M25" s="8"/>
      <c r="N25" s="8"/>
      <c r="O25" s="8"/>
      <c r="P25" s="68"/>
      <c r="R25" s="43" t="b">
        <f t="shared" si="3"/>
        <v>0</v>
      </c>
      <c r="S25" s="43" t="b">
        <f t="shared" si="4"/>
        <v>0</v>
      </c>
      <c r="T25" s="43" t="b">
        <f t="shared" si="0"/>
        <v>0</v>
      </c>
      <c r="U25" s="43">
        <f t="shared" si="1"/>
        <v>5</v>
      </c>
      <c r="V25" s="43">
        <f t="shared" si="5"/>
        <v>1</v>
      </c>
      <c r="W25" s="43">
        <f t="shared" si="2"/>
        <v>1</v>
      </c>
      <c r="X25" s="43">
        <f t="shared" si="6"/>
        <v>1</v>
      </c>
      <c r="Y25" s="43">
        <f t="shared" si="7"/>
        <v>0</v>
      </c>
    </row>
    <row r="26" spans="1:25" x14ac:dyDescent="0.25">
      <c r="A26" s="27">
        <v>25</v>
      </c>
      <c r="B26" s="33"/>
      <c r="C26" s="33"/>
      <c r="D26" s="33"/>
      <c r="E26" s="33"/>
      <c r="F26" s="8"/>
      <c r="G26" s="8"/>
      <c r="H26" s="8"/>
      <c r="I26" s="8"/>
      <c r="J26" s="8"/>
      <c r="K26" s="8"/>
      <c r="L26" s="8"/>
      <c r="M26" s="8"/>
      <c r="N26" s="8"/>
      <c r="O26" s="8"/>
      <c r="P26" s="68"/>
      <c r="R26" s="43" t="b">
        <f t="shared" si="3"/>
        <v>0</v>
      </c>
      <c r="S26" s="43" t="b">
        <f t="shared" si="4"/>
        <v>0</v>
      </c>
      <c r="T26" s="43" t="b">
        <f t="shared" si="0"/>
        <v>0</v>
      </c>
      <c r="U26" s="43">
        <f t="shared" si="1"/>
        <v>5</v>
      </c>
      <c r="V26" s="43">
        <f t="shared" si="5"/>
        <v>1</v>
      </c>
      <c r="W26" s="43">
        <f t="shared" si="2"/>
        <v>1</v>
      </c>
      <c r="X26" s="43">
        <f t="shared" si="6"/>
        <v>1</v>
      </c>
      <c r="Y26" s="43">
        <f t="shared" si="7"/>
        <v>0</v>
      </c>
    </row>
    <row r="27" spans="1:25" x14ac:dyDescent="0.25">
      <c r="A27" s="27">
        <v>26</v>
      </c>
      <c r="B27" s="33"/>
      <c r="C27" s="33"/>
      <c r="D27" s="33"/>
      <c r="E27" s="33"/>
      <c r="F27" s="8"/>
      <c r="G27" s="8"/>
      <c r="H27" s="8"/>
      <c r="I27" s="8"/>
      <c r="J27" s="8"/>
      <c r="K27" s="8"/>
      <c r="L27" s="8"/>
      <c r="M27" s="8"/>
      <c r="N27" s="8"/>
      <c r="O27" s="8"/>
      <c r="P27" s="68"/>
      <c r="R27" s="43" t="b">
        <f t="shared" si="3"/>
        <v>0</v>
      </c>
      <c r="S27" s="43" t="b">
        <f t="shared" si="4"/>
        <v>0</v>
      </c>
      <c r="T27" s="43" t="b">
        <f t="shared" si="0"/>
        <v>0</v>
      </c>
      <c r="U27" s="43">
        <f t="shared" si="1"/>
        <v>5</v>
      </c>
      <c r="V27" s="43">
        <f t="shared" si="5"/>
        <v>1</v>
      </c>
      <c r="W27" s="43">
        <f t="shared" si="2"/>
        <v>1</v>
      </c>
      <c r="X27" s="43">
        <f t="shared" si="6"/>
        <v>1</v>
      </c>
      <c r="Y27" s="43">
        <f t="shared" si="7"/>
        <v>0</v>
      </c>
    </row>
    <row r="28" spans="1:25" x14ac:dyDescent="0.25">
      <c r="A28" s="27">
        <v>27</v>
      </c>
      <c r="B28" s="33"/>
      <c r="C28" s="33"/>
      <c r="D28" s="33"/>
      <c r="E28" s="33"/>
      <c r="F28" s="8"/>
      <c r="G28" s="8"/>
      <c r="H28" s="8"/>
      <c r="I28" s="8"/>
      <c r="J28" s="8"/>
      <c r="K28" s="8"/>
      <c r="L28" s="8"/>
      <c r="M28" s="8"/>
      <c r="N28" s="8"/>
      <c r="O28" s="8"/>
      <c r="P28" s="68"/>
      <c r="R28" s="43" t="b">
        <f t="shared" si="3"/>
        <v>0</v>
      </c>
      <c r="S28" s="43" t="b">
        <f t="shared" si="4"/>
        <v>0</v>
      </c>
      <c r="T28" s="43" t="b">
        <f t="shared" si="0"/>
        <v>0</v>
      </c>
      <c r="U28" s="43">
        <f t="shared" si="1"/>
        <v>5</v>
      </c>
      <c r="V28" s="43">
        <f t="shared" si="5"/>
        <v>1</v>
      </c>
      <c r="W28" s="43">
        <f t="shared" si="2"/>
        <v>1</v>
      </c>
      <c r="X28" s="43">
        <f t="shared" si="6"/>
        <v>1</v>
      </c>
      <c r="Y28" s="43">
        <f t="shared" si="7"/>
        <v>0</v>
      </c>
    </row>
    <row r="29" spans="1:25" x14ac:dyDescent="0.25">
      <c r="A29" s="27">
        <v>28</v>
      </c>
      <c r="B29" s="33"/>
      <c r="C29" s="33"/>
      <c r="D29" s="33"/>
      <c r="E29" s="33"/>
      <c r="F29" s="8"/>
      <c r="G29" s="8"/>
      <c r="H29" s="8"/>
      <c r="I29" s="8"/>
      <c r="J29" s="8"/>
      <c r="K29" s="8"/>
      <c r="L29" s="8"/>
      <c r="M29" s="8"/>
      <c r="N29" s="8"/>
      <c r="O29" s="8"/>
      <c r="P29" s="68"/>
      <c r="R29" s="43" t="b">
        <f t="shared" si="3"/>
        <v>0</v>
      </c>
      <c r="S29" s="43" t="b">
        <f t="shared" si="4"/>
        <v>0</v>
      </c>
      <c r="T29" s="43" t="b">
        <f t="shared" si="0"/>
        <v>0</v>
      </c>
      <c r="U29" s="43">
        <f t="shared" si="1"/>
        <v>5</v>
      </c>
      <c r="V29" s="43">
        <f t="shared" si="5"/>
        <v>1</v>
      </c>
      <c r="W29" s="43">
        <f t="shared" si="2"/>
        <v>1</v>
      </c>
      <c r="X29" s="43">
        <f t="shared" si="6"/>
        <v>1</v>
      </c>
      <c r="Y29" s="43">
        <f t="shared" si="7"/>
        <v>0</v>
      </c>
    </row>
    <row r="30" spans="1:25" x14ac:dyDescent="0.25">
      <c r="A30" s="27">
        <v>29</v>
      </c>
      <c r="B30" s="33"/>
      <c r="C30" s="33"/>
      <c r="D30" s="33"/>
      <c r="E30" s="33"/>
      <c r="F30" s="8"/>
      <c r="G30" s="8"/>
      <c r="H30" s="8"/>
      <c r="I30" s="8"/>
      <c r="J30" s="8"/>
      <c r="K30" s="8"/>
      <c r="L30" s="8"/>
      <c r="M30" s="8"/>
      <c r="N30" s="8"/>
      <c r="O30" s="8"/>
      <c r="P30" s="68"/>
      <c r="R30" s="43" t="b">
        <f t="shared" si="3"/>
        <v>0</v>
      </c>
      <c r="S30" s="43" t="b">
        <f t="shared" si="4"/>
        <v>0</v>
      </c>
      <c r="T30" s="43" t="b">
        <f t="shared" si="0"/>
        <v>0</v>
      </c>
      <c r="U30" s="43">
        <f t="shared" si="1"/>
        <v>5</v>
      </c>
      <c r="V30" s="43">
        <f t="shared" si="5"/>
        <v>1</v>
      </c>
      <c r="W30" s="43">
        <f t="shared" si="2"/>
        <v>1</v>
      </c>
      <c r="X30" s="43">
        <f t="shared" si="6"/>
        <v>1</v>
      </c>
      <c r="Y30" s="43">
        <f t="shared" si="7"/>
        <v>0</v>
      </c>
    </row>
    <row r="31" spans="1:25" x14ac:dyDescent="0.25">
      <c r="A31" s="27">
        <v>30</v>
      </c>
      <c r="B31" s="33"/>
      <c r="C31" s="33"/>
      <c r="D31" s="33"/>
      <c r="E31" s="33"/>
      <c r="F31" s="8"/>
      <c r="G31" s="8"/>
      <c r="H31" s="8"/>
      <c r="I31" s="8"/>
      <c r="J31" s="8"/>
      <c r="K31" s="8"/>
      <c r="L31" s="8"/>
      <c r="M31" s="8"/>
      <c r="N31" s="8"/>
      <c r="O31" s="8"/>
      <c r="P31" s="68"/>
      <c r="R31" s="43" t="b">
        <f t="shared" si="3"/>
        <v>0</v>
      </c>
      <c r="S31" s="43" t="b">
        <f t="shared" si="4"/>
        <v>0</v>
      </c>
      <c r="T31" s="43" t="b">
        <f t="shared" si="0"/>
        <v>0</v>
      </c>
      <c r="U31" s="43">
        <f t="shared" si="1"/>
        <v>5</v>
      </c>
      <c r="V31" s="43">
        <f t="shared" si="5"/>
        <v>1</v>
      </c>
      <c r="W31" s="43">
        <f t="shared" si="2"/>
        <v>1</v>
      </c>
      <c r="X31" s="43">
        <f t="shared" si="6"/>
        <v>1</v>
      </c>
      <c r="Y31" s="43">
        <f t="shared" si="7"/>
        <v>0</v>
      </c>
    </row>
    <row r="32" spans="1:25" x14ac:dyDescent="0.25">
      <c r="A32" s="27">
        <v>31</v>
      </c>
      <c r="B32" s="33"/>
      <c r="C32" s="33"/>
      <c r="D32" s="33"/>
      <c r="E32" s="33"/>
      <c r="F32" s="8"/>
      <c r="G32" s="8"/>
      <c r="H32" s="8"/>
      <c r="I32" s="8"/>
      <c r="J32" s="8"/>
      <c r="K32" s="8"/>
      <c r="L32" s="8"/>
      <c r="M32" s="8"/>
      <c r="N32" s="8"/>
      <c r="O32" s="8"/>
      <c r="P32" s="68"/>
      <c r="R32" s="43" t="b">
        <f t="shared" si="3"/>
        <v>0</v>
      </c>
      <c r="S32" s="43" t="b">
        <f t="shared" si="4"/>
        <v>0</v>
      </c>
      <c r="T32" s="43" t="b">
        <f t="shared" si="0"/>
        <v>0</v>
      </c>
      <c r="U32" s="43">
        <f t="shared" si="1"/>
        <v>5</v>
      </c>
      <c r="V32" s="43">
        <f t="shared" si="5"/>
        <v>1</v>
      </c>
      <c r="W32" s="43">
        <f t="shared" si="2"/>
        <v>1</v>
      </c>
      <c r="X32" s="43">
        <f t="shared" si="6"/>
        <v>1</v>
      </c>
      <c r="Y32" s="43">
        <f t="shared" si="7"/>
        <v>0</v>
      </c>
    </row>
    <row r="33" spans="1:25" x14ac:dyDescent="0.25">
      <c r="A33" s="27">
        <v>32</v>
      </c>
      <c r="B33" s="33"/>
      <c r="C33" s="33"/>
      <c r="D33" s="33"/>
      <c r="E33" s="33"/>
      <c r="F33" s="8"/>
      <c r="G33" s="8"/>
      <c r="H33" s="8"/>
      <c r="I33" s="8"/>
      <c r="J33" s="8"/>
      <c r="K33" s="8"/>
      <c r="L33" s="8"/>
      <c r="M33" s="8"/>
      <c r="N33" s="8"/>
      <c r="O33" s="8"/>
      <c r="P33" s="68"/>
      <c r="R33" s="43" t="b">
        <f t="shared" si="3"/>
        <v>0</v>
      </c>
      <c r="S33" s="43" t="b">
        <f t="shared" si="4"/>
        <v>0</v>
      </c>
      <c r="T33" s="43" t="b">
        <f t="shared" si="0"/>
        <v>0</v>
      </c>
      <c r="U33" s="43">
        <f t="shared" si="1"/>
        <v>5</v>
      </c>
      <c r="V33" s="43">
        <f t="shared" si="5"/>
        <v>1</v>
      </c>
      <c r="W33" s="43">
        <f t="shared" si="2"/>
        <v>1</v>
      </c>
      <c r="X33" s="43">
        <f t="shared" si="6"/>
        <v>1</v>
      </c>
      <c r="Y33" s="43">
        <f t="shared" si="7"/>
        <v>0</v>
      </c>
    </row>
    <row r="34" spans="1:25" x14ac:dyDescent="0.25">
      <c r="A34" s="27">
        <v>33</v>
      </c>
      <c r="B34" s="33"/>
      <c r="C34" s="33"/>
      <c r="D34" s="33"/>
      <c r="E34" s="33"/>
      <c r="F34" s="8"/>
      <c r="G34" s="8"/>
      <c r="H34" s="8"/>
      <c r="I34" s="8"/>
      <c r="J34" s="8"/>
      <c r="K34" s="8"/>
      <c r="L34" s="8"/>
      <c r="M34" s="8"/>
      <c r="N34" s="8"/>
      <c r="O34" s="8"/>
      <c r="P34" s="68"/>
      <c r="R34" s="43" t="b">
        <f t="shared" si="3"/>
        <v>0</v>
      </c>
      <c r="S34" s="43" t="b">
        <f t="shared" si="4"/>
        <v>0</v>
      </c>
      <c r="T34" s="43" t="b">
        <f t="shared" si="0"/>
        <v>0</v>
      </c>
      <c r="U34" s="43">
        <f t="shared" ref="U34:U65" si="8">IF(L34=1,25,IF(L34=2,20,IF(L34=3,15,IF(L34=4,7,IF(L34=5,5,IF(L34=0,5))))))</f>
        <v>5</v>
      </c>
      <c r="V34" s="43">
        <f t="shared" ref="V34:V65" si="9">POWER((M34+1),2)</f>
        <v>1</v>
      </c>
      <c r="W34" s="43">
        <f t="shared" ref="W34:W65" si="10">IF(N34=1,1.6,IF(N34=2,1.4,IF(N34=3,1.2,IF(N34=4,1,IF(N34=0,1)))))</f>
        <v>1</v>
      </c>
      <c r="X34" s="43">
        <f t="shared" ref="X34:X65" si="11">IF(O34=1,1.2,IF(O34=2,1,IF(O34=0,1)))</f>
        <v>1</v>
      </c>
      <c r="Y34" s="43">
        <f t="shared" si="7"/>
        <v>0</v>
      </c>
    </row>
    <row r="35" spans="1:25" x14ac:dyDescent="0.25">
      <c r="A35" s="27">
        <v>34</v>
      </c>
      <c r="B35" s="33"/>
      <c r="C35" s="33"/>
      <c r="D35" s="33"/>
      <c r="E35" s="33"/>
      <c r="F35" s="8"/>
      <c r="G35" s="8"/>
      <c r="H35" s="8"/>
      <c r="I35" s="8"/>
      <c r="J35" s="8"/>
      <c r="K35" s="8"/>
      <c r="L35" s="8"/>
      <c r="M35" s="8"/>
      <c r="N35" s="8"/>
      <c r="O35" s="8"/>
      <c r="P35" s="68"/>
      <c r="R35" s="43" t="b">
        <f t="shared" si="3"/>
        <v>0</v>
      </c>
      <c r="S35" s="43" t="b">
        <f t="shared" si="4"/>
        <v>0</v>
      </c>
      <c r="T35" s="43" t="b">
        <f t="shared" si="0"/>
        <v>0</v>
      </c>
      <c r="U35" s="43">
        <f t="shared" si="8"/>
        <v>5</v>
      </c>
      <c r="V35" s="43">
        <f t="shared" si="9"/>
        <v>1</v>
      </c>
      <c r="W35" s="43">
        <f t="shared" si="10"/>
        <v>1</v>
      </c>
      <c r="X35" s="43">
        <f t="shared" si="11"/>
        <v>1</v>
      </c>
      <c r="Y35" s="43">
        <f t="shared" si="7"/>
        <v>0</v>
      </c>
    </row>
    <row r="36" spans="1:25" x14ac:dyDescent="0.25">
      <c r="A36" s="27">
        <v>35</v>
      </c>
      <c r="B36" s="33"/>
      <c r="C36" s="33"/>
      <c r="D36" s="33"/>
      <c r="E36" s="33"/>
      <c r="F36" s="8"/>
      <c r="G36" s="8"/>
      <c r="H36" s="8"/>
      <c r="I36" s="8"/>
      <c r="J36" s="8"/>
      <c r="K36" s="8"/>
      <c r="L36" s="8"/>
      <c r="M36" s="8"/>
      <c r="N36" s="8"/>
      <c r="O36" s="8"/>
      <c r="P36" s="68"/>
      <c r="R36" s="43" t="b">
        <f t="shared" si="3"/>
        <v>0</v>
      </c>
      <c r="S36" s="43" t="b">
        <f t="shared" si="4"/>
        <v>0</v>
      </c>
      <c r="T36" s="43" t="b">
        <f t="shared" si="0"/>
        <v>0</v>
      </c>
      <c r="U36" s="43">
        <f t="shared" si="8"/>
        <v>5</v>
      </c>
      <c r="V36" s="43">
        <f t="shared" si="9"/>
        <v>1</v>
      </c>
      <c r="W36" s="43">
        <f t="shared" si="10"/>
        <v>1</v>
      </c>
      <c r="X36" s="43">
        <f t="shared" si="11"/>
        <v>1</v>
      </c>
      <c r="Y36" s="43">
        <f t="shared" si="7"/>
        <v>0</v>
      </c>
    </row>
    <row r="37" spans="1:25" x14ac:dyDescent="0.25">
      <c r="A37" s="27">
        <v>36</v>
      </c>
      <c r="B37" s="33"/>
      <c r="C37" s="33"/>
      <c r="D37" s="33"/>
      <c r="E37" s="33"/>
      <c r="F37" s="8"/>
      <c r="G37" s="8"/>
      <c r="H37" s="8"/>
      <c r="I37" s="8"/>
      <c r="J37" s="8"/>
      <c r="K37" s="8"/>
      <c r="L37" s="8"/>
      <c r="M37" s="8"/>
      <c r="N37" s="8"/>
      <c r="O37" s="8"/>
      <c r="P37" s="68"/>
      <c r="R37" s="43" t="b">
        <f t="shared" si="3"/>
        <v>0</v>
      </c>
      <c r="S37" s="43" t="b">
        <f t="shared" si="4"/>
        <v>0</v>
      </c>
      <c r="T37" s="43" t="b">
        <f t="shared" si="0"/>
        <v>0</v>
      </c>
      <c r="U37" s="43">
        <f t="shared" si="8"/>
        <v>5</v>
      </c>
      <c r="V37" s="43">
        <f t="shared" si="9"/>
        <v>1</v>
      </c>
      <c r="W37" s="43">
        <f t="shared" si="10"/>
        <v>1</v>
      </c>
      <c r="X37" s="43">
        <f t="shared" si="11"/>
        <v>1</v>
      </c>
      <c r="Y37" s="43">
        <f t="shared" si="7"/>
        <v>0</v>
      </c>
    </row>
    <row r="38" spans="1:25" x14ac:dyDescent="0.25">
      <c r="A38" s="27">
        <v>37</v>
      </c>
      <c r="B38" s="33"/>
      <c r="C38" s="33"/>
      <c r="D38" s="33"/>
      <c r="E38" s="33"/>
      <c r="F38" s="8"/>
      <c r="G38" s="8"/>
      <c r="H38" s="8"/>
      <c r="I38" s="8"/>
      <c r="J38" s="8"/>
      <c r="K38" s="8"/>
      <c r="L38" s="8"/>
      <c r="M38" s="8"/>
      <c r="N38" s="8"/>
      <c r="O38" s="8"/>
      <c r="P38" s="68"/>
      <c r="R38" s="43" t="b">
        <f t="shared" si="3"/>
        <v>0</v>
      </c>
      <c r="S38" s="43" t="b">
        <f t="shared" si="4"/>
        <v>0</v>
      </c>
      <c r="T38" s="43" t="b">
        <f t="shared" si="0"/>
        <v>0</v>
      </c>
      <c r="U38" s="43">
        <f t="shared" si="8"/>
        <v>5</v>
      </c>
      <c r="V38" s="43">
        <f t="shared" si="9"/>
        <v>1</v>
      </c>
      <c r="W38" s="43">
        <f t="shared" si="10"/>
        <v>1</v>
      </c>
      <c r="X38" s="43">
        <f t="shared" si="11"/>
        <v>1</v>
      </c>
      <c r="Y38" s="43">
        <f t="shared" si="7"/>
        <v>0</v>
      </c>
    </row>
    <row r="39" spans="1:25" x14ac:dyDescent="0.25">
      <c r="A39" s="27">
        <v>38</v>
      </c>
      <c r="B39" s="33"/>
      <c r="C39" s="33"/>
      <c r="D39" s="33"/>
      <c r="E39" s="33"/>
      <c r="F39" s="8"/>
      <c r="G39" s="8"/>
      <c r="H39" s="8"/>
      <c r="I39" s="8"/>
      <c r="J39" s="8"/>
      <c r="K39" s="8"/>
      <c r="L39" s="8"/>
      <c r="M39" s="8"/>
      <c r="N39" s="8"/>
      <c r="O39" s="8"/>
      <c r="P39" s="68"/>
      <c r="R39" s="43" t="b">
        <f t="shared" si="3"/>
        <v>0</v>
      </c>
      <c r="S39" s="43" t="b">
        <f t="shared" si="4"/>
        <v>0</v>
      </c>
      <c r="T39" s="43" t="b">
        <f t="shared" si="0"/>
        <v>0</v>
      </c>
      <c r="U39" s="43">
        <f t="shared" si="8"/>
        <v>5</v>
      </c>
      <c r="V39" s="43">
        <f t="shared" si="9"/>
        <v>1</v>
      </c>
      <c r="W39" s="43">
        <f t="shared" si="10"/>
        <v>1</v>
      </c>
      <c r="X39" s="43">
        <f t="shared" si="11"/>
        <v>1</v>
      </c>
      <c r="Y39" s="43">
        <f t="shared" si="7"/>
        <v>0</v>
      </c>
    </row>
    <row r="40" spans="1:25" x14ac:dyDescent="0.25">
      <c r="A40" s="27">
        <v>39</v>
      </c>
      <c r="B40" s="33"/>
      <c r="C40" s="33"/>
      <c r="D40" s="33"/>
      <c r="E40" s="33"/>
      <c r="F40" s="8"/>
      <c r="G40" s="8"/>
      <c r="H40" s="8"/>
      <c r="I40" s="8"/>
      <c r="J40" s="8"/>
      <c r="K40" s="8"/>
      <c r="L40" s="8"/>
      <c r="M40" s="8"/>
      <c r="N40" s="8"/>
      <c r="O40" s="8"/>
      <c r="P40" s="68"/>
      <c r="R40" s="43" t="b">
        <f t="shared" si="3"/>
        <v>0</v>
      </c>
      <c r="S40" s="43" t="b">
        <f t="shared" si="4"/>
        <v>0</v>
      </c>
      <c r="T40" s="43" t="b">
        <f t="shared" si="0"/>
        <v>0</v>
      </c>
      <c r="U40" s="43">
        <f t="shared" si="8"/>
        <v>5</v>
      </c>
      <c r="V40" s="43">
        <f t="shared" si="9"/>
        <v>1</v>
      </c>
      <c r="W40" s="43">
        <f t="shared" si="10"/>
        <v>1</v>
      </c>
      <c r="X40" s="43">
        <f t="shared" si="11"/>
        <v>1</v>
      </c>
      <c r="Y40" s="43">
        <f t="shared" si="7"/>
        <v>0</v>
      </c>
    </row>
    <row r="41" spans="1:25" x14ac:dyDescent="0.25">
      <c r="A41" s="27">
        <v>40</v>
      </c>
      <c r="B41" s="33"/>
      <c r="C41" s="33"/>
      <c r="D41" s="33"/>
      <c r="E41" s="33"/>
      <c r="F41" s="8"/>
      <c r="G41" s="8"/>
      <c r="H41" s="8"/>
      <c r="I41" s="8"/>
      <c r="J41" s="8"/>
      <c r="K41" s="8"/>
      <c r="L41" s="8"/>
      <c r="M41" s="8"/>
      <c r="N41" s="8"/>
      <c r="O41" s="8"/>
      <c r="P41" s="68"/>
      <c r="R41" s="43" t="b">
        <f t="shared" si="3"/>
        <v>0</v>
      </c>
      <c r="S41" s="43" t="b">
        <f t="shared" si="4"/>
        <v>0</v>
      </c>
      <c r="T41" s="43" t="b">
        <f t="shared" si="0"/>
        <v>0</v>
      </c>
      <c r="U41" s="43">
        <f t="shared" si="8"/>
        <v>5</v>
      </c>
      <c r="V41" s="43">
        <f t="shared" si="9"/>
        <v>1</v>
      </c>
      <c r="W41" s="43">
        <f t="shared" si="10"/>
        <v>1</v>
      </c>
      <c r="X41" s="43">
        <f t="shared" si="11"/>
        <v>1</v>
      </c>
      <c r="Y41" s="43">
        <f t="shared" si="7"/>
        <v>0</v>
      </c>
    </row>
    <row r="42" spans="1:25" x14ac:dyDescent="0.25">
      <c r="A42" s="27">
        <v>41</v>
      </c>
      <c r="B42" s="33"/>
      <c r="C42" s="33"/>
      <c r="D42" s="33"/>
      <c r="E42" s="33"/>
      <c r="F42" s="8"/>
      <c r="G42" s="8"/>
      <c r="H42" s="8"/>
      <c r="I42" s="8"/>
      <c r="J42" s="8"/>
      <c r="K42" s="8"/>
      <c r="L42" s="8"/>
      <c r="M42" s="8"/>
      <c r="N42" s="8"/>
      <c r="O42" s="8"/>
      <c r="P42" s="68"/>
      <c r="R42" s="43" t="b">
        <f t="shared" si="3"/>
        <v>0</v>
      </c>
      <c r="S42" s="43" t="b">
        <f t="shared" si="4"/>
        <v>0</v>
      </c>
      <c r="T42" s="43" t="b">
        <f t="shared" si="0"/>
        <v>0</v>
      </c>
      <c r="U42" s="43">
        <f t="shared" si="8"/>
        <v>5</v>
      </c>
      <c r="V42" s="43">
        <f t="shared" si="9"/>
        <v>1</v>
      </c>
      <c r="W42" s="43">
        <f t="shared" si="10"/>
        <v>1</v>
      </c>
      <c r="X42" s="43">
        <f t="shared" si="11"/>
        <v>1</v>
      </c>
      <c r="Y42" s="43">
        <f t="shared" si="7"/>
        <v>0</v>
      </c>
    </row>
    <row r="43" spans="1:25" x14ac:dyDescent="0.25">
      <c r="A43" s="27">
        <v>42</v>
      </c>
      <c r="B43" s="33"/>
      <c r="C43" s="33"/>
      <c r="D43" s="33"/>
      <c r="E43" s="33"/>
      <c r="F43" s="8"/>
      <c r="G43" s="8"/>
      <c r="H43" s="8"/>
      <c r="I43" s="8"/>
      <c r="J43" s="8"/>
      <c r="K43" s="8"/>
      <c r="L43" s="8"/>
      <c r="M43" s="8"/>
      <c r="N43" s="8"/>
      <c r="O43" s="8"/>
      <c r="P43" s="68"/>
      <c r="R43" s="43" t="b">
        <f t="shared" si="3"/>
        <v>0</v>
      </c>
      <c r="S43" s="43" t="b">
        <f t="shared" si="4"/>
        <v>0</v>
      </c>
      <c r="T43" s="43" t="b">
        <f t="shared" si="0"/>
        <v>0</v>
      </c>
      <c r="U43" s="43">
        <f t="shared" si="8"/>
        <v>5</v>
      </c>
      <c r="V43" s="43">
        <f t="shared" si="9"/>
        <v>1</v>
      </c>
      <c r="W43" s="43">
        <f t="shared" si="10"/>
        <v>1</v>
      </c>
      <c r="X43" s="43">
        <f t="shared" si="11"/>
        <v>1</v>
      </c>
      <c r="Y43" s="43">
        <f t="shared" si="7"/>
        <v>0</v>
      </c>
    </row>
    <row r="44" spans="1:25" x14ac:dyDescent="0.25">
      <c r="A44" s="27">
        <v>43</v>
      </c>
      <c r="B44" s="33"/>
      <c r="C44" s="33"/>
      <c r="D44" s="33"/>
      <c r="E44" s="33"/>
      <c r="F44" s="8"/>
      <c r="G44" s="8"/>
      <c r="H44" s="8"/>
      <c r="I44" s="8"/>
      <c r="J44" s="8"/>
      <c r="K44" s="8"/>
      <c r="L44" s="8"/>
      <c r="M44" s="8"/>
      <c r="N44" s="8"/>
      <c r="O44" s="8"/>
      <c r="P44" s="68"/>
      <c r="R44" s="43" t="b">
        <f t="shared" si="3"/>
        <v>0</v>
      </c>
      <c r="S44" s="43" t="b">
        <f t="shared" si="4"/>
        <v>0</v>
      </c>
      <c r="T44" s="43" t="b">
        <f t="shared" si="0"/>
        <v>0</v>
      </c>
      <c r="U44" s="43">
        <f t="shared" si="8"/>
        <v>5</v>
      </c>
      <c r="V44" s="43">
        <f t="shared" si="9"/>
        <v>1</v>
      </c>
      <c r="W44" s="43">
        <f t="shared" si="10"/>
        <v>1</v>
      </c>
      <c r="X44" s="43">
        <f t="shared" si="11"/>
        <v>1</v>
      </c>
      <c r="Y44" s="43">
        <f t="shared" si="7"/>
        <v>0</v>
      </c>
    </row>
    <row r="45" spans="1:25" x14ac:dyDescent="0.25">
      <c r="A45" s="27">
        <v>44</v>
      </c>
      <c r="B45" s="33"/>
      <c r="C45" s="33"/>
      <c r="D45" s="33"/>
      <c r="E45" s="33"/>
      <c r="F45" s="8"/>
      <c r="G45" s="8"/>
      <c r="H45" s="8"/>
      <c r="I45" s="8"/>
      <c r="J45" s="8"/>
      <c r="K45" s="8"/>
      <c r="L45" s="8"/>
      <c r="M45" s="8"/>
      <c r="N45" s="8"/>
      <c r="O45" s="8"/>
      <c r="P45" s="68"/>
      <c r="R45" s="43" t="b">
        <f t="shared" si="3"/>
        <v>0</v>
      </c>
      <c r="S45" s="43" t="b">
        <f t="shared" si="4"/>
        <v>0</v>
      </c>
      <c r="T45" s="43" t="b">
        <f t="shared" si="0"/>
        <v>0</v>
      </c>
      <c r="U45" s="43">
        <f t="shared" si="8"/>
        <v>5</v>
      </c>
      <c r="V45" s="43">
        <f t="shared" si="9"/>
        <v>1</v>
      </c>
      <c r="W45" s="43">
        <f t="shared" si="10"/>
        <v>1</v>
      </c>
      <c r="X45" s="43">
        <f t="shared" si="11"/>
        <v>1</v>
      </c>
      <c r="Y45" s="43">
        <f t="shared" si="7"/>
        <v>0</v>
      </c>
    </row>
    <row r="46" spans="1:25" x14ac:dyDescent="0.25">
      <c r="A46" s="27">
        <v>45</v>
      </c>
      <c r="B46" s="33"/>
      <c r="C46" s="33"/>
      <c r="D46" s="33"/>
      <c r="E46" s="33"/>
      <c r="F46" s="8"/>
      <c r="G46" s="8"/>
      <c r="H46" s="8"/>
      <c r="I46" s="8"/>
      <c r="J46" s="8"/>
      <c r="K46" s="8"/>
      <c r="L46" s="8"/>
      <c r="M46" s="8"/>
      <c r="N46" s="8"/>
      <c r="O46" s="8"/>
      <c r="P46" s="68"/>
      <c r="R46" s="43" t="b">
        <f t="shared" si="3"/>
        <v>0</v>
      </c>
      <c r="S46" s="43" t="b">
        <f t="shared" si="4"/>
        <v>0</v>
      </c>
      <c r="T46" s="43" t="b">
        <f t="shared" si="0"/>
        <v>0</v>
      </c>
      <c r="U46" s="43">
        <f t="shared" si="8"/>
        <v>5</v>
      </c>
      <c r="V46" s="43">
        <f t="shared" si="9"/>
        <v>1</v>
      </c>
      <c r="W46" s="43">
        <f t="shared" si="10"/>
        <v>1</v>
      </c>
      <c r="X46" s="43">
        <f t="shared" si="11"/>
        <v>1</v>
      </c>
      <c r="Y46" s="43">
        <f t="shared" si="7"/>
        <v>0</v>
      </c>
    </row>
    <row r="47" spans="1:25" x14ac:dyDescent="0.25">
      <c r="A47" s="27">
        <v>46</v>
      </c>
      <c r="B47" s="33"/>
      <c r="C47" s="33"/>
      <c r="D47" s="33"/>
      <c r="E47" s="33"/>
      <c r="F47" s="8"/>
      <c r="G47" s="8"/>
      <c r="H47" s="8"/>
      <c r="I47" s="8"/>
      <c r="J47" s="8"/>
      <c r="K47" s="8"/>
      <c r="L47" s="8"/>
      <c r="M47" s="8"/>
      <c r="N47" s="8"/>
      <c r="O47" s="8"/>
      <c r="P47" s="68"/>
      <c r="R47" s="43" t="b">
        <f t="shared" si="3"/>
        <v>0</v>
      </c>
      <c r="S47" s="43" t="b">
        <f t="shared" si="4"/>
        <v>0</v>
      </c>
      <c r="T47" s="43" t="b">
        <f t="shared" si="0"/>
        <v>0</v>
      </c>
      <c r="U47" s="43">
        <f t="shared" si="8"/>
        <v>5</v>
      </c>
      <c r="V47" s="43">
        <f t="shared" si="9"/>
        <v>1</v>
      </c>
      <c r="W47" s="43">
        <f t="shared" si="10"/>
        <v>1</v>
      </c>
      <c r="X47" s="43">
        <f t="shared" si="11"/>
        <v>1</v>
      </c>
      <c r="Y47" s="43">
        <f t="shared" si="7"/>
        <v>0</v>
      </c>
    </row>
    <row r="48" spans="1:25" x14ac:dyDescent="0.25">
      <c r="A48" s="27">
        <v>47</v>
      </c>
      <c r="B48" s="33"/>
      <c r="C48" s="33"/>
      <c r="D48" s="33"/>
      <c r="E48" s="33"/>
      <c r="F48" s="8"/>
      <c r="G48" s="8"/>
      <c r="H48" s="8"/>
      <c r="I48" s="8"/>
      <c r="J48" s="8"/>
      <c r="K48" s="8"/>
      <c r="L48" s="8"/>
      <c r="M48" s="8"/>
      <c r="N48" s="8"/>
      <c r="O48" s="8"/>
      <c r="P48" s="68"/>
      <c r="R48" s="43" t="b">
        <f t="shared" si="3"/>
        <v>0</v>
      </c>
      <c r="S48" s="43" t="b">
        <f t="shared" si="4"/>
        <v>0</v>
      </c>
      <c r="T48" s="43" t="b">
        <f t="shared" si="0"/>
        <v>0</v>
      </c>
      <c r="U48" s="43">
        <f t="shared" si="8"/>
        <v>5</v>
      </c>
      <c r="V48" s="43">
        <f t="shared" si="9"/>
        <v>1</v>
      </c>
      <c r="W48" s="43">
        <f t="shared" si="10"/>
        <v>1</v>
      </c>
      <c r="X48" s="43">
        <f t="shared" si="11"/>
        <v>1</v>
      </c>
      <c r="Y48" s="43">
        <f t="shared" si="7"/>
        <v>0</v>
      </c>
    </row>
    <row r="49" spans="1:25" x14ac:dyDescent="0.25">
      <c r="A49" s="27">
        <v>48</v>
      </c>
      <c r="B49" s="33"/>
      <c r="C49" s="33"/>
      <c r="D49" s="33"/>
      <c r="E49" s="33"/>
      <c r="F49" s="8"/>
      <c r="G49" s="8"/>
      <c r="H49" s="8"/>
      <c r="I49" s="8"/>
      <c r="J49" s="8"/>
      <c r="K49" s="8"/>
      <c r="L49" s="8"/>
      <c r="M49" s="8"/>
      <c r="N49" s="8"/>
      <c r="O49" s="8"/>
      <c r="P49" s="68"/>
      <c r="R49" s="43" t="b">
        <f t="shared" si="3"/>
        <v>0</v>
      </c>
      <c r="S49" s="43" t="b">
        <f t="shared" si="4"/>
        <v>0</v>
      </c>
      <c r="T49" s="43" t="b">
        <f t="shared" si="0"/>
        <v>0</v>
      </c>
      <c r="U49" s="43">
        <f t="shared" si="8"/>
        <v>5</v>
      </c>
      <c r="V49" s="43">
        <f t="shared" si="9"/>
        <v>1</v>
      </c>
      <c r="W49" s="43">
        <f t="shared" si="10"/>
        <v>1</v>
      </c>
      <c r="X49" s="43">
        <f t="shared" si="11"/>
        <v>1</v>
      </c>
      <c r="Y49" s="43">
        <f t="shared" si="7"/>
        <v>0</v>
      </c>
    </row>
    <row r="50" spans="1:25" x14ac:dyDescent="0.25">
      <c r="A50" s="27">
        <v>49</v>
      </c>
      <c r="B50" s="33"/>
      <c r="C50" s="33"/>
      <c r="D50" s="33"/>
      <c r="E50" s="33"/>
      <c r="F50" s="8"/>
      <c r="G50" s="8"/>
      <c r="H50" s="8"/>
      <c r="I50" s="8"/>
      <c r="J50" s="8"/>
      <c r="K50" s="8"/>
      <c r="L50" s="8"/>
      <c r="M50" s="8"/>
      <c r="N50" s="8"/>
      <c r="O50" s="8"/>
      <c r="P50" s="68"/>
      <c r="R50" s="43" t="b">
        <f t="shared" si="3"/>
        <v>0</v>
      </c>
      <c r="S50" s="43" t="b">
        <f t="shared" si="4"/>
        <v>0</v>
      </c>
      <c r="T50" s="43" t="b">
        <f t="shared" si="0"/>
        <v>0</v>
      </c>
      <c r="U50" s="43">
        <f t="shared" si="8"/>
        <v>5</v>
      </c>
      <c r="V50" s="43">
        <f t="shared" si="9"/>
        <v>1</v>
      </c>
      <c r="W50" s="43">
        <f t="shared" si="10"/>
        <v>1</v>
      </c>
      <c r="X50" s="43">
        <f t="shared" si="11"/>
        <v>1</v>
      </c>
      <c r="Y50" s="43">
        <f t="shared" si="7"/>
        <v>0</v>
      </c>
    </row>
    <row r="51" spans="1:25" x14ac:dyDescent="0.25">
      <c r="A51" s="27">
        <v>50</v>
      </c>
      <c r="B51" s="33"/>
      <c r="C51" s="33"/>
      <c r="D51" s="33"/>
      <c r="E51" s="33"/>
      <c r="F51" s="8"/>
      <c r="G51" s="8"/>
      <c r="H51" s="8"/>
      <c r="I51" s="8"/>
      <c r="J51" s="8"/>
      <c r="K51" s="8"/>
      <c r="L51" s="8"/>
      <c r="M51" s="8"/>
      <c r="N51" s="8"/>
      <c r="O51" s="8"/>
      <c r="P51" s="68"/>
      <c r="R51" s="43" t="b">
        <f t="shared" si="3"/>
        <v>0</v>
      </c>
      <c r="S51" s="43" t="b">
        <f t="shared" si="4"/>
        <v>0</v>
      </c>
      <c r="T51" s="43" t="b">
        <f t="shared" si="0"/>
        <v>0</v>
      </c>
      <c r="U51" s="43">
        <f t="shared" si="8"/>
        <v>5</v>
      </c>
      <c r="V51" s="43">
        <f t="shared" si="9"/>
        <v>1</v>
      </c>
      <c r="W51" s="43">
        <f t="shared" si="10"/>
        <v>1</v>
      </c>
      <c r="X51" s="43">
        <f t="shared" si="11"/>
        <v>1</v>
      </c>
      <c r="Y51" s="43">
        <f t="shared" si="7"/>
        <v>0</v>
      </c>
    </row>
    <row r="52" spans="1:25" x14ac:dyDescent="0.25">
      <c r="A52" s="27">
        <v>51</v>
      </c>
      <c r="B52" s="33"/>
      <c r="C52" s="33"/>
      <c r="D52" s="33"/>
      <c r="E52" s="33"/>
      <c r="F52" s="8"/>
      <c r="G52" s="8"/>
      <c r="H52" s="8"/>
      <c r="I52" s="8"/>
      <c r="J52" s="8"/>
      <c r="K52" s="8"/>
      <c r="L52" s="8"/>
      <c r="M52" s="8"/>
      <c r="N52" s="8"/>
      <c r="O52" s="8"/>
      <c r="P52" s="68"/>
      <c r="R52" s="43" t="b">
        <f t="shared" si="3"/>
        <v>0</v>
      </c>
      <c r="S52" s="43" t="b">
        <f t="shared" si="4"/>
        <v>0</v>
      </c>
      <c r="T52" s="43" t="b">
        <f t="shared" si="0"/>
        <v>0</v>
      </c>
      <c r="U52" s="43">
        <f t="shared" si="8"/>
        <v>5</v>
      </c>
      <c r="V52" s="43">
        <f t="shared" si="9"/>
        <v>1</v>
      </c>
      <c r="W52" s="43">
        <f t="shared" si="10"/>
        <v>1</v>
      </c>
      <c r="X52" s="43">
        <f t="shared" si="11"/>
        <v>1</v>
      </c>
      <c r="Y52" s="43">
        <f t="shared" si="7"/>
        <v>0</v>
      </c>
    </row>
    <row r="53" spans="1:25" x14ac:dyDescent="0.25">
      <c r="A53" s="27">
        <v>52</v>
      </c>
      <c r="B53" s="33"/>
      <c r="C53" s="33"/>
      <c r="D53" s="33"/>
      <c r="E53" s="33"/>
      <c r="F53" s="8"/>
      <c r="G53" s="8"/>
      <c r="H53" s="8"/>
      <c r="I53" s="8"/>
      <c r="J53" s="8"/>
      <c r="K53" s="8"/>
      <c r="L53" s="8"/>
      <c r="M53" s="8"/>
      <c r="N53" s="8"/>
      <c r="O53" s="8"/>
      <c r="P53" s="68"/>
      <c r="R53" s="43" t="b">
        <f t="shared" si="3"/>
        <v>0</v>
      </c>
      <c r="S53" s="43" t="b">
        <f t="shared" si="4"/>
        <v>0</v>
      </c>
      <c r="T53" s="43" t="b">
        <f t="shared" si="0"/>
        <v>0</v>
      </c>
      <c r="U53" s="43">
        <f t="shared" si="8"/>
        <v>5</v>
      </c>
      <c r="V53" s="43">
        <f t="shared" si="9"/>
        <v>1</v>
      </c>
      <c r="W53" s="43">
        <f t="shared" si="10"/>
        <v>1</v>
      </c>
      <c r="X53" s="43">
        <f t="shared" si="11"/>
        <v>1</v>
      </c>
      <c r="Y53" s="43">
        <f t="shared" si="7"/>
        <v>0</v>
      </c>
    </row>
    <row r="54" spans="1:25" x14ac:dyDescent="0.25">
      <c r="A54" s="27">
        <v>53</v>
      </c>
      <c r="B54" s="33"/>
      <c r="C54" s="33"/>
      <c r="D54" s="33"/>
      <c r="E54" s="33"/>
      <c r="F54" s="8"/>
      <c r="G54" s="8"/>
      <c r="H54" s="8"/>
      <c r="I54" s="8"/>
      <c r="J54" s="8"/>
      <c r="K54" s="8"/>
      <c r="L54" s="8"/>
      <c r="M54" s="8"/>
      <c r="N54" s="8"/>
      <c r="O54" s="8"/>
      <c r="P54" s="68"/>
      <c r="R54" s="43" t="b">
        <f t="shared" si="3"/>
        <v>0</v>
      </c>
      <c r="S54" s="43" t="b">
        <f t="shared" si="4"/>
        <v>0</v>
      </c>
      <c r="T54" s="43" t="b">
        <f t="shared" si="0"/>
        <v>0</v>
      </c>
      <c r="U54" s="43">
        <f t="shared" si="8"/>
        <v>5</v>
      </c>
      <c r="V54" s="43">
        <f t="shared" si="9"/>
        <v>1</v>
      </c>
      <c r="W54" s="43">
        <f t="shared" si="10"/>
        <v>1</v>
      </c>
      <c r="X54" s="43">
        <f t="shared" si="11"/>
        <v>1</v>
      </c>
      <c r="Y54" s="43">
        <f t="shared" si="7"/>
        <v>0</v>
      </c>
    </row>
    <row r="55" spans="1:25" x14ac:dyDescent="0.25">
      <c r="A55" s="27">
        <v>54</v>
      </c>
      <c r="B55" s="33"/>
      <c r="C55" s="33"/>
      <c r="D55" s="33"/>
      <c r="E55" s="33"/>
      <c r="F55" s="8"/>
      <c r="G55" s="8"/>
      <c r="H55" s="8"/>
      <c r="I55" s="8"/>
      <c r="J55" s="8"/>
      <c r="K55" s="8"/>
      <c r="L55" s="8"/>
      <c r="M55" s="8"/>
      <c r="N55" s="8"/>
      <c r="O55" s="8"/>
      <c r="P55" s="68"/>
      <c r="R55" s="43" t="b">
        <f t="shared" si="3"/>
        <v>0</v>
      </c>
      <c r="S55" s="43" t="b">
        <f t="shared" si="4"/>
        <v>0</v>
      </c>
      <c r="T55" s="43" t="b">
        <f t="shared" si="0"/>
        <v>0</v>
      </c>
      <c r="U55" s="43">
        <f t="shared" si="8"/>
        <v>5</v>
      </c>
      <c r="V55" s="43">
        <f t="shared" si="9"/>
        <v>1</v>
      </c>
      <c r="W55" s="43">
        <f t="shared" si="10"/>
        <v>1</v>
      </c>
      <c r="X55" s="43">
        <f t="shared" si="11"/>
        <v>1</v>
      </c>
      <c r="Y55" s="43">
        <f t="shared" si="7"/>
        <v>0</v>
      </c>
    </row>
    <row r="56" spans="1:25" x14ac:dyDescent="0.25">
      <c r="A56" s="27">
        <v>55</v>
      </c>
      <c r="B56" s="33"/>
      <c r="C56" s="33"/>
      <c r="D56" s="33"/>
      <c r="E56" s="33"/>
      <c r="F56" s="8"/>
      <c r="G56" s="8"/>
      <c r="H56" s="8"/>
      <c r="I56" s="8"/>
      <c r="J56" s="8"/>
      <c r="K56" s="8"/>
      <c r="L56" s="8"/>
      <c r="M56" s="8"/>
      <c r="N56" s="8"/>
      <c r="O56" s="8"/>
      <c r="P56" s="68"/>
      <c r="R56" s="43" t="b">
        <f t="shared" si="3"/>
        <v>0</v>
      </c>
      <c r="S56" s="43" t="b">
        <f t="shared" si="4"/>
        <v>0</v>
      </c>
      <c r="T56" s="43" t="b">
        <f t="shared" si="0"/>
        <v>0</v>
      </c>
      <c r="U56" s="43">
        <f t="shared" si="8"/>
        <v>5</v>
      </c>
      <c r="V56" s="43">
        <f t="shared" si="9"/>
        <v>1</v>
      </c>
      <c r="W56" s="43">
        <f t="shared" si="10"/>
        <v>1</v>
      </c>
      <c r="X56" s="43">
        <f t="shared" si="11"/>
        <v>1</v>
      </c>
      <c r="Y56" s="43">
        <f t="shared" si="7"/>
        <v>0</v>
      </c>
    </row>
    <row r="57" spans="1:25" x14ac:dyDescent="0.25">
      <c r="A57" s="27">
        <v>56</v>
      </c>
      <c r="B57" s="33"/>
      <c r="C57" s="33"/>
      <c r="D57" s="33"/>
      <c r="E57" s="33"/>
      <c r="F57" s="8"/>
      <c r="G57" s="8"/>
      <c r="H57" s="8"/>
      <c r="I57" s="8"/>
      <c r="J57" s="8"/>
      <c r="K57" s="8"/>
      <c r="L57" s="8"/>
      <c r="M57" s="8"/>
      <c r="N57" s="8"/>
      <c r="O57" s="8"/>
      <c r="P57" s="68"/>
      <c r="R57" s="43" t="b">
        <f t="shared" si="3"/>
        <v>0</v>
      </c>
      <c r="S57" s="43" t="b">
        <f t="shared" si="4"/>
        <v>0</v>
      </c>
      <c r="T57" s="43" t="b">
        <f t="shared" si="0"/>
        <v>0</v>
      </c>
      <c r="U57" s="43">
        <f t="shared" si="8"/>
        <v>5</v>
      </c>
      <c r="V57" s="43">
        <f t="shared" si="9"/>
        <v>1</v>
      </c>
      <c r="W57" s="43">
        <f t="shared" si="10"/>
        <v>1</v>
      </c>
      <c r="X57" s="43">
        <f t="shared" si="11"/>
        <v>1</v>
      </c>
      <c r="Y57" s="43">
        <f t="shared" si="7"/>
        <v>0</v>
      </c>
    </row>
    <row r="58" spans="1:25" x14ac:dyDescent="0.25">
      <c r="A58" s="27">
        <v>57</v>
      </c>
      <c r="B58" s="33"/>
      <c r="C58" s="33"/>
      <c r="D58" s="33"/>
      <c r="E58" s="33"/>
      <c r="F58" s="8"/>
      <c r="G58" s="8"/>
      <c r="H58" s="8"/>
      <c r="I58" s="8"/>
      <c r="J58" s="8"/>
      <c r="K58" s="8"/>
      <c r="L58" s="8"/>
      <c r="M58" s="8"/>
      <c r="N58" s="8"/>
      <c r="O58" s="8"/>
      <c r="P58" s="68"/>
      <c r="R58" s="43" t="b">
        <f t="shared" si="3"/>
        <v>0</v>
      </c>
      <c r="S58" s="43" t="b">
        <f t="shared" si="4"/>
        <v>0</v>
      </c>
      <c r="T58" s="43" t="b">
        <f t="shared" si="0"/>
        <v>0</v>
      </c>
      <c r="U58" s="43">
        <f t="shared" si="8"/>
        <v>5</v>
      </c>
      <c r="V58" s="43">
        <f t="shared" si="9"/>
        <v>1</v>
      </c>
      <c r="W58" s="43">
        <f t="shared" si="10"/>
        <v>1</v>
      </c>
      <c r="X58" s="43">
        <f t="shared" si="11"/>
        <v>1</v>
      </c>
      <c r="Y58" s="43">
        <f t="shared" si="7"/>
        <v>0</v>
      </c>
    </row>
    <row r="59" spans="1:25" x14ac:dyDescent="0.25">
      <c r="A59" s="27">
        <v>58</v>
      </c>
      <c r="B59" s="33"/>
      <c r="C59" s="33"/>
      <c r="D59" s="33"/>
      <c r="E59" s="33"/>
      <c r="F59" s="8"/>
      <c r="G59" s="8"/>
      <c r="H59" s="8"/>
      <c r="I59" s="8"/>
      <c r="J59" s="8"/>
      <c r="K59" s="8"/>
      <c r="L59" s="8"/>
      <c r="M59" s="8"/>
      <c r="N59" s="8"/>
      <c r="O59" s="8"/>
      <c r="P59" s="68"/>
      <c r="R59" s="43" t="b">
        <f t="shared" si="3"/>
        <v>0</v>
      </c>
      <c r="S59" s="43" t="b">
        <f t="shared" si="4"/>
        <v>0</v>
      </c>
      <c r="T59" s="43" t="b">
        <f t="shared" si="0"/>
        <v>0</v>
      </c>
      <c r="U59" s="43">
        <f t="shared" si="8"/>
        <v>5</v>
      </c>
      <c r="V59" s="43">
        <f t="shared" si="9"/>
        <v>1</v>
      </c>
      <c r="W59" s="43">
        <f t="shared" si="10"/>
        <v>1</v>
      </c>
      <c r="X59" s="43">
        <f t="shared" si="11"/>
        <v>1</v>
      </c>
      <c r="Y59" s="43">
        <f t="shared" si="7"/>
        <v>0</v>
      </c>
    </row>
    <row r="60" spans="1:25" x14ac:dyDescent="0.25">
      <c r="A60" s="27">
        <v>59</v>
      </c>
      <c r="B60" s="33"/>
      <c r="C60" s="33"/>
      <c r="D60" s="33"/>
      <c r="E60" s="33"/>
      <c r="F60" s="8"/>
      <c r="G60" s="8"/>
      <c r="H60" s="8"/>
      <c r="I60" s="8"/>
      <c r="J60" s="8"/>
      <c r="K60" s="8"/>
      <c r="L60" s="8"/>
      <c r="M60" s="8"/>
      <c r="N60" s="8"/>
      <c r="O60" s="8"/>
      <c r="P60" s="68"/>
      <c r="R60" s="43" t="b">
        <f t="shared" si="3"/>
        <v>0</v>
      </c>
      <c r="S60" s="43" t="b">
        <f t="shared" si="4"/>
        <v>0</v>
      </c>
      <c r="T60" s="43" t="b">
        <f t="shared" si="0"/>
        <v>0</v>
      </c>
      <c r="U60" s="43">
        <f t="shared" si="8"/>
        <v>5</v>
      </c>
      <c r="V60" s="43">
        <f t="shared" si="9"/>
        <v>1</v>
      </c>
      <c r="W60" s="43">
        <f t="shared" si="10"/>
        <v>1</v>
      </c>
      <c r="X60" s="43">
        <f t="shared" si="11"/>
        <v>1</v>
      </c>
      <c r="Y60" s="43">
        <f t="shared" si="7"/>
        <v>0</v>
      </c>
    </row>
    <row r="61" spans="1:25" x14ac:dyDescent="0.25">
      <c r="A61" s="27">
        <v>60</v>
      </c>
      <c r="B61" s="33"/>
      <c r="C61" s="33"/>
      <c r="D61" s="33"/>
      <c r="E61" s="33"/>
      <c r="F61" s="8"/>
      <c r="G61" s="8"/>
      <c r="H61" s="8"/>
      <c r="I61" s="8"/>
      <c r="J61" s="8"/>
      <c r="K61" s="8"/>
      <c r="L61" s="8"/>
      <c r="M61" s="8"/>
      <c r="N61" s="8"/>
      <c r="O61" s="8"/>
      <c r="P61" s="68"/>
      <c r="R61" s="43" t="b">
        <f t="shared" si="3"/>
        <v>0</v>
      </c>
      <c r="S61" s="43" t="b">
        <f t="shared" si="4"/>
        <v>0</v>
      </c>
      <c r="T61" s="43" t="b">
        <f t="shared" si="0"/>
        <v>0</v>
      </c>
      <c r="U61" s="43">
        <f t="shared" si="8"/>
        <v>5</v>
      </c>
      <c r="V61" s="43">
        <f t="shared" si="9"/>
        <v>1</v>
      </c>
      <c r="W61" s="43">
        <f t="shared" si="10"/>
        <v>1</v>
      </c>
      <c r="X61" s="43">
        <f t="shared" si="11"/>
        <v>1</v>
      </c>
      <c r="Y61" s="43">
        <f t="shared" si="7"/>
        <v>0</v>
      </c>
    </row>
    <row r="62" spans="1:25" x14ac:dyDescent="0.25">
      <c r="A62" s="27">
        <v>61</v>
      </c>
      <c r="B62" s="33"/>
      <c r="C62" s="33"/>
      <c r="D62" s="33"/>
      <c r="E62" s="33"/>
      <c r="F62" s="8"/>
      <c r="G62" s="8"/>
      <c r="H62" s="8"/>
      <c r="I62" s="8"/>
      <c r="J62" s="8"/>
      <c r="K62" s="8"/>
      <c r="L62" s="8"/>
      <c r="M62" s="8"/>
      <c r="N62" s="8"/>
      <c r="O62" s="8"/>
      <c r="P62" s="68"/>
      <c r="R62" s="43" t="b">
        <f t="shared" si="3"/>
        <v>0</v>
      </c>
      <c r="S62" s="43" t="b">
        <f t="shared" si="4"/>
        <v>0</v>
      </c>
      <c r="T62" s="43" t="b">
        <f t="shared" si="0"/>
        <v>0</v>
      </c>
      <c r="U62" s="43">
        <f t="shared" si="8"/>
        <v>5</v>
      </c>
      <c r="V62" s="43">
        <f t="shared" si="9"/>
        <v>1</v>
      </c>
      <c r="W62" s="43">
        <f t="shared" si="10"/>
        <v>1</v>
      </c>
      <c r="X62" s="43">
        <f t="shared" si="11"/>
        <v>1</v>
      </c>
      <c r="Y62" s="43">
        <f t="shared" si="7"/>
        <v>0</v>
      </c>
    </row>
    <row r="63" spans="1:25" x14ac:dyDescent="0.25">
      <c r="A63" s="27">
        <v>62</v>
      </c>
      <c r="B63" s="33"/>
      <c r="C63" s="33"/>
      <c r="D63" s="33"/>
      <c r="E63" s="33"/>
      <c r="F63" s="8"/>
      <c r="G63" s="8"/>
      <c r="H63" s="8"/>
      <c r="I63" s="8"/>
      <c r="J63" s="8"/>
      <c r="K63" s="8"/>
      <c r="L63" s="8"/>
      <c r="M63" s="8"/>
      <c r="N63" s="8"/>
      <c r="O63" s="8"/>
      <c r="P63" s="68"/>
      <c r="R63" s="43" t="b">
        <f t="shared" si="3"/>
        <v>0</v>
      </c>
      <c r="S63" s="43" t="b">
        <f t="shared" si="4"/>
        <v>0</v>
      </c>
      <c r="T63" s="43" t="b">
        <f t="shared" si="0"/>
        <v>0</v>
      </c>
      <c r="U63" s="43">
        <f t="shared" si="8"/>
        <v>5</v>
      </c>
      <c r="V63" s="43">
        <f t="shared" si="9"/>
        <v>1</v>
      </c>
      <c r="W63" s="43">
        <f t="shared" si="10"/>
        <v>1</v>
      </c>
      <c r="X63" s="43">
        <f t="shared" si="11"/>
        <v>1</v>
      </c>
      <c r="Y63" s="43">
        <f t="shared" si="7"/>
        <v>0</v>
      </c>
    </row>
    <row r="64" spans="1:25" x14ac:dyDescent="0.25">
      <c r="A64" s="27">
        <v>63</v>
      </c>
      <c r="B64" s="33"/>
      <c r="C64" s="33"/>
      <c r="D64" s="33"/>
      <c r="E64" s="33"/>
      <c r="F64" s="8"/>
      <c r="G64" s="8"/>
      <c r="H64" s="8"/>
      <c r="I64" s="8"/>
      <c r="J64" s="8"/>
      <c r="K64" s="8"/>
      <c r="L64" s="8"/>
      <c r="M64" s="8"/>
      <c r="N64" s="8"/>
      <c r="O64" s="8"/>
      <c r="P64" s="68"/>
      <c r="R64" s="43" t="b">
        <f t="shared" si="3"/>
        <v>0</v>
      </c>
      <c r="S64" s="43" t="b">
        <f t="shared" si="4"/>
        <v>0</v>
      </c>
      <c r="T64" s="43" t="b">
        <f t="shared" si="0"/>
        <v>0</v>
      </c>
      <c r="U64" s="43">
        <f t="shared" si="8"/>
        <v>5</v>
      </c>
      <c r="V64" s="43">
        <f t="shared" si="9"/>
        <v>1</v>
      </c>
      <c r="W64" s="43">
        <f t="shared" si="10"/>
        <v>1</v>
      </c>
      <c r="X64" s="43">
        <f t="shared" si="11"/>
        <v>1</v>
      </c>
      <c r="Y64" s="43">
        <f t="shared" si="7"/>
        <v>0</v>
      </c>
    </row>
    <row r="65" spans="1:25" x14ac:dyDescent="0.25">
      <c r="A65" s="27">
        <v>64</v>
      </c>
      <c r="B65" s="33"/>
      <c r="C65" s="33"/>
      <c r="D65" s="33"/>
      <c r="E65" s="33"/>
      <c r="F65" s="8"/>
      <c r="G65" s="8"/>
      <c r="H65" s="8"/>
      <c r="I65" s="8"/>
      <c r="J65" s="8"/>
      <c r="K65" s="8"/>
      <c r="L65" s="8"/>
      <c r="M65" s="8"/>
      <c r="N65" s="8"/>
      <c r="O65" s="8"/>
      <c r="P65" s="68"/>
      <c r="R65" s="43" t="b">
        <f t="shared" si="3"/>
        <v>0</v>
      </c>
      <c r="S65" s="43" t="b">
        <f t="shared" si="4"/>
        <v>0</v>
      </c>
      <c r="T65" s="43" t="b">
        <f t="shared" si="0"/>
        <v>0</v>
      </c>
      <c r="U65" s="43">
        <f t="shared" si="8"/>
        <v>5</v>
      </c>
      <c r="V65" s="43">
        <f t="shared" si="9"/>
        <v>1</v>
      </c>
      <c r="W65" s="43">
        <f t="shared" si="10"/>
        <v>1</v>
      </c>
      <c r="X65" s="43">
        <f t="shared" si="11"/>
        <v>1</v>
      </c>
      <c r="Y65" s="43">
        <f t="shared" si="7"/>
        <v>0</v>
      </c>
    </row>
    <row r="66" spans="1:25" x14ac:dyDescent="0.25">
      <c r="A66" s="27">
        <v>65</v>
      </c>
      <c r="B66" s="33"/>
      <c r="C66" s="33"/>
      <c r="D66" s="33"/>
      <c r="E66" s="33"/>
      <c r="F66" s="8"/>
      <c r="G66" s="8"/>
      <c r="H66" s="8"/>
      <c r="I66" s="8"/>
      <c r="J66" s="8"/>
      <c r="K66" s="8"/>
      <c r="L66" s="8"/>
      <c r="M66" s="8"/>
      <c r="N66" s="8"/>
      <c r="O66" s="8"/>
      <c r="P66" s="68"/>
      <c r="R66" s="43" t="b">
        <f t="shared" si="3"/>
        <v>0</v>
      </c>
      <c r="S66" s="43" t="b">
        <f t="shared" si="4"/>
        <v>0</v>
      </c>
      <c r="T66" s="43" t="b">
        <f t="shared" ref="T66:T101" si="12">IF(K66=1,1,IF(K66=2,0.75,IF(K66=3,0.5,IF(K66=4,0.25))))</f>
        <v>0</v>
      </c>
      <c r="U66" s="43">
        <f t="shared" ref="U66:U101" si="13">IF(L66=1,25,IF(L66=2,20,IF(L66=3,15,IF(L66=4,7,IF(L66=5,5,IF(L66=0,5))))))</f>
        <v>5</v>
      </c>
      <c r="V66" s="43">
        <f t="shared" ref="V66:V101" si="14">POWER((M66+1),2)</f>
        <v>1</v>
      </c>
      <c r="W66" s="43">
        <f t="shared" ref="W66:W101" si="15">IF(N66=1,1.6,IF(N66=2,1.4,IF(N66=3,1.2,IF(N66=4,1,IF(N66=0,1)))))</f>
        <v>1</v>
      </c>
      <c r="X66" s="43">
        <f t="shared" ref="X66:X101" si="16">IF(O66=1,1.2,IF(O66=2,1,IF(O66=0,1)))</f>
        <v>1</v>
      </c>
      <c r="Y66" s="43">
        <f t="shared" si="7"/>
        <v>0</v>
      </c>
    </row>
    <row r="67" spans="1:25" x14ac:dyDescent="0.25">
      <c r="A67" s="27">
        <v>66</v>
      </c>
      <c r="B67" s="33"/>
      <c r="C67" s="33"/>
      <c r="D67" s="33"/>
      <c r="E67" s="33"/>
      <c r="F67" s="8"/>
      <c r="G67" s="8"/>
      <c r="H67" s="8"/>
      <c r="I67" s="8"/>
      <c r="J67" s="8"/>
      <c r="K67" s="8"/>
      <c r="L67" s="8"/>
      <c r="M67" s="8"/>
      <c r="N67" s="8"/>
      <c r="O67" s="8"/>
      <c r="P67" s="68"/>
      <c r="R67" s="43" t="b">
        <f t="shared" ref="R67:R101" si="17">IF(AND(F67=1,H67&gt;0),0.5/G67,IF(AND(F67=1,H67=0),1/G67,IF(F67=2,1/H67,IF(AND(F67=3,I67=1),0.3,IF(AND(F67=3,I67&gt;1),0.5/I67)))))</f>
        <v>0</v>
      </c>
      <c r="S67" s="43" t="b">
        <f t="shared" ref="S67:S101" si="18">IF(J67=1,1,IF(J67=2,0.7))</f>
        <v>0</v>
      </c>
      <c r="T67" s="43" t="b">
        <f t="shared" si="12"/>
        <v>0</v>
      </c>
      <c r="U67" s="43">
        <f t="shared" si="13"/>
        <v>5</v>
      </c>
      <c r="V67" s="43">
        <f t="shared" si="14"/>
        <v>1</v>
      </c>
      <c r="W67" s="43">
        <f t="shared" si="15"/>
        <v>1</v>
      </c>
      <c r="X67" s="43">
        <f t="shared" si="16"/>
        <v>1</v>
      </c>
      <c r="Y67" s="43">
        <f t="shared" ref="Y67:Y101" si="19">(U67+V67)*W67*X67*T67*R67*S67</f>
        <v>0</v>
      </c>
    </row>
    <row r="68" spans="1:25" x14ac:dyDescent="0.25">
      <c r="A68" s="27">
        <v>67</v>
      </c>
      <c r="B68" s="33"/>
      <c r="C68" s="33"/>
      <c r="D68" s="33"/>
      <c r="E68" s="33"/>
      <c r="F68" s="8"/>
      <c r="G68" s="8"/>
      <c r="H68" s="8"/>
      <c r="I68" s="8"/>
      <c r="J68" s="8"/>
      <c r="K68" s="8"/>
      <c r="L68" s="8"/>
      <c r="M68" s="8"/>
      <c r="N68" s="8"/>
      <c r="O68" s="8"/>
      <c r="P68" s="68"/>
      <c r="R68" s="43" t="b">
        <f t="shared" si="17"/>
        <v>0</v>
      </c>
      <c r="S68" s="43" t="b">
        <f t="shared" si="18"/>
        <v>0</v>
      </c>
      <c r="T68" s="43" t="b">
        <f t="shared" si="12"/>
        <v>0</v>
      </c>
      <c r="U68" s="43">
        <f t="shared" si="13"/>
        <v>5</v>
      </c>
      <c r="V68" s="43">
        <f t="shared" si="14"/>
        <v>1</v>
      </c>
      <c r="W68" s="43">
        <f t="shared" si="15"/>
        <v>1</v>
      </c>
      <c r="X68" s="43">
        <f t="shared" si="16"/>
        <v>1</v>
      </c>
      <c r="Y68" s="43">
        <f t="shared" si="19"/>
        <v>0</v>
      </c>
    </row>
    <row r="69" spans="1:25" x14ac:dyDescent="0.25">
      <c r="A69" s="27">
        <v>68</v>
      </c>
      <c r="B69" s="33"/>
      <c r="C69" s="33"/>
      <c r="D69" s="33"/>
      <c r="E69" s="33"/>
      <c r="F69" s="8"/>
      <c r="G69" s="8"/>
      <c r="H69" s="8"/>
      <c r="I69" s="8"/>
      <c r="J69" s="8"/>
      <c r="K69" s="8"/>
      <c r="L69" s="8"/>
      <c r="M69" s="8"/>
      <c r="N69" s="8"/>
      <c r="O69" s="8"/>
      <c r="P69" s="68"/>
      <c r="R69" s="43" t="b">
        <f t="shared" si="17"/>
        <v>0</v>
      </c>
      <c r="S69" s="43" t="b">
        <f t="shared" si="18"/>
        <v>0</v>
      </c>
      <c r="T69" s="43" t="b">
        <f t="shared" si="12"/>
        <v>0</v>
      </c>
      <c r="U69" s="43">
        <f t="shared" si="13"/>
        <v>5</v>
      </c>
      <c r="V69" s="43">
        <f t="shared" si="14"/>
        <v>1</v>
      </c>
      <c r="W69" s="43">
        <f t="shared" si="15"/>
        <v>1</v>
      </c>
      <c r="X69" s="43">
        <f t="shared" si="16"/>
        <v>1</v>
      </c>
      <c r="Y69" s="43">
        <f t="shared" si="19"/>
        <v>0</v>
      </c>
    </row>
    <row r="70" spans="1:25" x14ac:dyDescent="0.25">
      <c r="A70" s="27">
        <v>69</v>
      </c>
      <c r="B70" s="33"/>
      <c r="C70" s="33"/>
      <c r="D70" s="33"/>
      <c r="E70" s="33"/>
      <c r="F70" s="8"/>
      <c r="G70" s="8"/>
      <c r="H70" s="8"/>
      <c r="I70" s="8"/>
      <c r="J70" s="8"/>
      <c r="K70" s="8"/>
      <c r="L70" s="8"/>
      <c r="M70" s="8"/>
      <c r="N70" s="8"/>
      <c r="O70" s="8"/>
      <c r="P70" s="68"/>
      <c r="R70" s="43" t="b">
        <f t="shared" si="17"/>
        <v>0</v>
      </c>
      <c r="S70" s="43" t="b">
        <f t="shared" si="18"/>
        <v>0</v>
      </c>
      <c r="T70" s="43" t="b">
        <f t="shared" si="12"/>
        <v>0</v>
      </c>
      <c r="U70" s="43">
        <f t="shared" si="13"/>
        <v>5</v>
      </c>
      <c r="V70" s="43">
        <f t="shared" si="14"/>
        <v>1</v>
      </c>
      <c r="W70" s="43">
        <f t="shared" si="15"/>
        <v>1</v>
      </c>
      <c r="X70" s="43">
        <f t="shared" si="16"/>
        <v>1</v>
      </c>
      <c r="Y70" s="43">
        <f t="shared" si="19"/>
        <v>0</v>
      </c>
    </row>
    <row r="71" spans="1:25" x14ac:dyDescent="0.25">
      <c r="A71" s="27">
        <v>70</v>
      </c>
      <c r="B71" s="33"/>
      <c r="C71" s="33"/>
      <c r="D71" s="33"/>
      <c r="E71" s="33"/>
      <c r="F71" s="8"/>
      <c r="G71" s="8"/>
      <c r="H71" s="8"/>
      <c r="I71" s="8"/>
      <c r="J71" s="8"/>
      <c r="K71" s="8"/>
      <c r="L71" s="8"/>
      <c r="M71" s="8"/>
      <c r="N71" s="8"/>
      <c r="O71" s="8"/>
      <c r="P71" s="68"/>
      <c r="R71" s="43" t="b">
        <f t="shared" si="17"/>
        <v>0</v>
      </c>
      <c r="S71" s="43" t="b">
        <f t="shared" si="18"/>
        <v>0</v>
      </c>
      <c r="T71" s="43" t="b">
        <f t="shared" si="12"/>
        <v>0</v>
      </c>
      <c r="U71" s="43">
        <f t="shared" si="13"/>
        <v>5</v>
      </c>
      <c r="V71" s="43">
        <f t="shared" si="14"/>
        <v>1</v>
      </c>
      <c r="W71" s="43">
        <f t="shared" si="15"/>
        <v>1</v>
      </c>
      <c r="X71" s="43">
        <f t="shared" si="16"/>
        <v>1</v>
      </c>
      <c r="Y71" s="43">
        <f t="shared" si="19"/>
        <v>0</v>
      </c>
    </row>
    <row r="72" spans="1:25" x14ac:dyDescent="0.25">
      <c r="A72" s="27">
        <v>71</v>
      </c>
      <c r="B72" s="33"/>
      <c r="C72" s="33"/>
      <c r="D72" s="33"/>
      <c r="E72" s="33"/>
      <c r="F72" s="8"/>
      <c r="G72" s="8"/>
      <c r="H72" s="8"/>
      <c r="I72" s="8"/>
      <c r="J72" s="8"/>
      <c r="K72" s="8"/>
      <c r="L72" s="8"/>
      <c r="M72" s="8"/>
      <c r="N72" s="8"/>
      <c r="O72" s="8"/>
      <c r="P72" s="68"/>
      <c r="R72" s="43" t="b">
        <f t="shared" si="17"/>
        <v>0</v>
      </c>
      <c r="S72" s="43" t="b">
        <f t="shared" si="18"/>
        <v>0</v>
      </c>
      <c r="T72" s="43" t="b">
        <f t="shared" si="12"/>
        <v>0</v>
      </c>
      <c r="U72" s="43">
        <f t="shared" si="13"/>
        <v>5</v>
      </c>
      <c r="V72" s="43">
        <f t="shared" si="14"/>
        <v>1</v>
      </c>
      <c r="W72" s="43">
        <f t="shared" si="15"/>
        <v>1</v>
      </c>
      <c r="X72" s="43">
        <f t="shared" si="16"/>
        <v>1</v>
      </c>
      <c r="Y72" s="43">
        <f t="shared" si="19"/>
        <v>0</v>
      </c>
    </row>
    <row r="73" spans="1:25" x14ac:dyDescent="0.25">
      <c r="A73" s="27">
        <v>72</v>
      </c>
      <c r="B73" s="33"/>
      <c r="C73" s="33"/>
      <c r="D73" s="33"/>
      <c r="E73" s="33"/>
      <c r="F73" s="8"/>
      <c r="G73" s="8"/>
      <c r="H73" s="8"/>
      <c r="I73" s="8"/>
      <c r="J73" s="8"/>
      <c r="K73" s="8"/>
      <c r="L73" s="8"/>
      <c r="M73" s="8"/>
      <c r="N73" s="8"/>
      <c r="O73" s="8"/>
      <c r="P73" s="68"/>
      <c r="R73" s="43" t="b">
        <f t="shared" si="17"/>
        <v>0</v>
      </c>
      <c r="S73" s="43" t="b">
        <f t="shared" si="18"/>
        <v>0</v>
      </c>
      <c r="T73" s="43" t="b">
        <f t="shared" si="12"/>
        <v>0</v>
      </c>
      <c r="U73" s="43">
        <f t="shared" si="13"/>
        <v>5</v>
      </c>
      <c r="V73" s="43">
        <f t="shared" si="14"/>
        <v>1</v>
      </c>
      <c r="W73" s="43">
        <f t="shared" si="15"/>
        <v>1</v>
      </c>
      <c r="X73" s="43">
        <f t="shared" si="16"/>
        <v>1</v>
      </c>
      <c r="Y73" s="43">
        <f t="shared" si="19"/>
        <v>0</v>
      </c>
    </row>
    <row r="74" spans="1:25" x14ac:dyDescent="0.25">
      <c r="A74" s="27">
        <v>73</v>
      </c>
      <c r="B74" s="33"/>
      <c r="C74" s="33"/>
      <c r="D74" s="33"/>
      <c r="E74" s="33"/>
      <c r="F74" s="8"/>
      <c r="G74" s="8"/>
      <c r="H74" s="8"/>
      <c r="I74" s="8"/>
      <c r="J74" s="8"/>
      <c r="K74" s="8"/>
      <c r="L74" s="8"/>
      <c r="M74" s="8"/>
      <c r="N74" s="8"/>
      <c r="O74" s="8"/>
      <c r="P74" s="68"/>
      <c r="R74" s="43" t="b">
        <f t="shared" si="17"/>
        <v>0</v>
      </c>
      <c r="S74" s="43" t="b">
        <f t="shared" si="18"/>
        <v>0</v>
      </c>
      <c r="T74" s="43" t="b">
        <f t="shared" si="12"/>
        <v>0</v>
      </c>
      <c r="U74" s="43">
        <f t="shared" si="13"/>
        <v>5</v>
      </c>
      <c r="V74" s="43">
        <f t="shared" si="14"/>
        <v>1</v>
      </c>
      <c r="W74" s="43">
        <f t="shared" si="15"/>
        <v>1</v>
      </c>
      <c r="X74" s="43">
        <f t="shared" si="16"/>
        <v>1</v>
      </c>
      <c r="Y74" s="43">
        <f t="shared" si="19"/>
        <v>0</v>
      </c>
    </row>
    <row r="75" spans="1:25" x14ac:dyDescent="0.25">
      <c r="A75" s="27">
        <v>74</v>
      </c>
      <c r="B75" s="33"/>
      <c r="C75" s="33"/>
      <c r="D75" s="33"/>
      <c r="E75" s="33"/>
      <c r="F75" s="8"/>
      <c r="G75" s="8"/>
      <c r="H75" s="8"/>
      <c r="I75" s="8"/>
      <c r="J75" s="8"/>
      <c r="K75" s="8"/>
      <c r="L75" s="8"/>
      <c r="M75" s="8"/>
      <c r="N75" s="8"/>
      <c r="O75" s="8"/>
      <c r="P75" s="68"/>
      <c r="R75" s="43" t="b">
        <f t="shared" si="17"/>
        <v>0</v>
      </c>
      <c r="S75" s="43" t="b">
        <f t="shared" si="18"/>
        <v>0</v>
      </c>
      <c r="T75" s="43" t="b">
        <f t="shared" si="12"/>
        <v>0</v>
      </c>
      <c r="U75" s="43">
        <f t="shared" si="13"/>
        <v>5</v>
      </c>
      <c r="V75" s="43">
        <f t="shared" si="14"/>
        <v>1</v>
      </c>
      <c r="W75" s="43">
        <f t="shared" si="15"/>
        <v>1</v>
      </c>
      <c r="X75" s="43">
        <f t="shared" si="16"/>
        <v>1</v>
      </c>
      <c r="Y75" s="43">
        <f t="shared" si="19"/>
        <v>0</v>
      </c>
    </row>
    <row r="76" spans="1:25" x14ac:dyDescent="0.25">
      <c r="A76" s="27">
        <v>75</v>
      </c>
      <c r="B76" s="33"/>
      <c r="C76" s="33"/>
      <c r="D76" s="33"/>
      <c r="E76" s="33"/>
      <c r="F76" s="8"/>
      <c r="G76" s="8"/>
      <c r="H76" s="8"/>
      <c r="I76" s="8"/>
      <c r="J76" s="8"/>
      <c r="K76" s="8"/>
      <c r="L76" s="8"/>
      <c r="M76" s="8"/>
      <c r="N76" s="8"/>
      <c r="O76" s="8"/>
      <c r="P76" s="68"/>
      <c r="R76" s="43" t="b">
        <f t="shared" si="17"/>
        <v>0</v>
      </c>
      <c r="S76" s="43" t="b">
        <f t="shared" si="18"/>
        <v>0</v>
      </c>
      <c r="T76" s="43" t="b">
        <f t="shared" si="12"/>
        <v>0</v>
      </c>
      <c r="U76" s="43">
        <f t="shared" si="13"/>
        <v>5</v>
      </c>
      <c r="V76" s="43">
        <f t="shared" si="14"/>
        <v>1</v>
      </c>
      <c r="W76" s="43">
        <f t="shared" si="15"/>
        <v>1</v>
      </c>
      <c r="X76" s="43">
        <f t="shared" si="16"/>
        <v>1</v>
      </c>
      <c r="Y76" s="43">
        <f t="shared" si="19"/>
        <v>0</v>
      </c>
    </row>
    <row r="77" spans="1:25" x14ac:dyDescent="0.25">
      <c r="A77" s="27">
        <v>76</v>
      </c>
      <c r="B77" s="33"/>
      <c r="C77" s="33"/>
      <c r="D77" s="33"/>
      <c r="E77" s="33"/>
      <c r="F77" s="8"/>
      <c r="G77" s="8"/>
      <c r="H77" s="8"/>
      <c r="I77" s="8"/>
      <c r="J77" s="8"/>
      <c r="K77" s="8"/>
      <c r="L77" s="8"/>
      <c r="M77" s="8"/>
      <c r="N77" s="8"/>
      <c r="O77" s="8"/>
      <c r="P77" s="68"/>
      <c r="R77" s="43" t="b">
        <f t="shared" si="17"/>
        <v>0</v>
      </c>
      <c r="S77" s="43" t="b">
        <f t="shared" si="18"/>
        <v>0</v>
      </c>
      <c r="T77" s="43" t="b">
        <f t="shared" si="12"/>
        <v>0</v>
      </c>
      <c r="U77" s="43">
        <f t="shared" si="13"/>
        <v>5</v>
      </c>
      <c r="V77" s="43">
        <f t="shared" si="14"/>
        <v>1</v>
      </c>
      <c r="W77" s="43">
        <f t="shared" si="15"/>
        <v>1</v>
      </c>
      <c r="X77" s="43">
        <f t="shared" si="16"/>
        <v>1</v>
      </c>
      <c r="Y77" s="43">
        <f t="shared" si="19"/>
        <v>0</v>
      </c>
    </row>
    <row r="78" spans="1:25" x14ac:dyDescent="0.25">
      <c r="A78" s="27">
        <v>77</v>
      </c>
      <c r="B78" s="33"/>
      <c r="C78" s="33"/>
      <c r="D78" s="33"/>
      <c r="E78" s="33"/>
      <c r="F78" s="8"/>
      <c r="G78" s="8"/>
      <c r="H78" s="8"/>
      <c r="I78" s="8"/>
      <c r="J78" s="8"/>
      <c r="K78" s="8"/>
      <c r="L78" s="8"/>
      <c r="M78" s="8"/>
      <c r="N78" s="8"/>
      <c r="O78" s="8"/>
      <c r="P78" s="68"/>
      <c r="R78" s="43" t="b">
        <f t="shared" si="17"/>
        <v>0</v>
      </c>
      <c r="S78" s="43" t="b">
        <f t="shared" si="18"/>
        <v>0</v>
      </c>
      <c r="T78" s="43" t="b">
        <f t="shared" si="12"/>
        <v>0</v>
      </c>
      <c r="U78" s="43">
        <f t="shared" si="13"/>
        <v>5</v>
      </c>
      <c r="V78" s="43">
        <f t="shared" si="14"/>
        <v>1</v>
      </c>
      <c r="W78" s="43">
        <f t="shared" si="15"/>
        <v>1</v>
      </c>
      <c r="X78" s="43">
        <f t="shared" si="16"/>
        <v>1</v>
      </c>
      <c r="Y78" s="43">
        <f t="shared" si="19"/>
        <v>0</v>
      </c>
    </row>
    <row r="79" spans="1:25" x14ac:dyDescent="0.25">
      <c r="A79" s="27">
        <v>78</v>
      </c>
      <c r="B79" s="33"/>
      <c r="C79" s="33"/>
      <c r="D79" s="33"/>
      <c r="E79" s="33"/>
      <c r="F79" s="8"/>
      <c r="G79" s="8"/>
      <c r="H79" s="8"/>
      <c r="I79" s="8"/>
      <c r="J79" s="8"/>
      <c r="K79" s="8"/>
      <c r="L79" s="8"/>
      <c r="M79" s="8"/>
      <c r="N79" s="8"/>
      <c r="O79" s="8"/>
      <c r="P79" s="68"/>
      <c r="R79" s="43" t="b">
        <f t="shared" si="17"/>
        <v>0</v>
      </c>
      <c r="S79" s="43" t="b">
        <f t="shared" si="18"/>
        <v>0</v>
      </c>
      <c r="T79" s="43" t="b">
        <f t="shared" si="12"/>
        <v>0</v>
      </c>
      <c r="U79" s="43">
        <f t="shared" si="13"/>
        <v>5</v>
      </c>
      <c r="V79" s="43">
        <f t="shared" si="14"/>
        <v>1</v>
      </c>
      <c r="W79" s="43">
        <f t="shared" si="15"/>
        <v>1</v>
      </c>
      <c r="X79" s="43">
        <f t="shared" si="16"/>
        <v>1</v>
      </c>
      <c r="Y79" s="43">
        <f t="shared" si="19"/>
        <v>0</v>
      </c>
    </row>
    <row r="80" spans="1:25" x14ac:dyDescent="0.25">
      <c r="A80" s="27">
        <v>79</v>
      </c>
      <c r="B80" s="33"/>
      <c r="C80" s="33"/>
      <c r="D80" s="33"/>
      <c r="E80" s="33"/>
      <c r="F80" s="8"/>
      <c r="G80" s="8"/>
      <c r="H80" s="8"/>
      <c r="I80" s="8"/>
      <c r="J80" s="8"/>
      <c r="K80" s="8"/>
      <c r="L80" s="8"/>
      <c r="M80" s="8"/>
      <c r="N80" s="8"/>
      <c r="O80" s="8"/>
      <c r="P80" s="68"/>
      <c r="R80" s="43" t="b">
        <f t="shared" si="17"/>
        <v>0</v>
      </c>
      <c r="S80" s="43" t="b">
        <f t="shared" si="18"/>
        <v>0</v>
      </c>
      <c r="T80" s="43" t="b">
        <f t="shared" si="12"/>
        <v>0</v>
      </c>
      <c r="U80" s="43">
        <f t="shared" si="13"/>
        <v>5</v>
      </c>
      <c r="V80" s="43">
        <f t="shared" si="14"/>
        <v>1</v>
      </c>
      <c r="W80" s="43">
        <f t="shared" si="15"/>
        <v>1</v>
      </c>
      <c r="X80" s="43">
        <f t="shared" si="16"/>
        <v>1</v>
      </c>
      <c r="Y80" s="43">
        <f t="shared" si="19"/>
        <v>0</v>
      </c>
    </row>
    <row r="81" spans="1:25" x14ac:dyDescent="0.25">
      <c r="A81" s="27">
        <v>80</v>
      </c>
      <c r="B81" s="33"/>
      <c r="C81" s="33"/>
      <c r="D81" s="33"/>
      <c r="E81" s="33"/>
      <c r="F81" s="8"/>
      <c r="G81" s="8"/>
      <c r="H81" s="8"/>
      <c r="I81" s="8"/>
      <c r="J81" s="8"/>
      <c r="K81" s="8"/>
      <c r="L81" s="8"/>
      <c r="M81" s="8"/>
      <c r="N81" s="8"/>
      <c r="O81" s="8"/>
      <c r="P81" s="68"/>
      <c r="R81" s="43" t="b">
        <f t="shared" si="17"/>
        <v>0</v>
      </c>
      <c r="S81" s="43" t="b">
        <f t="shared" si="18"/>
        <v>0</v>
      </c>
      <c r="T81" s="43" t="b">
        <f t="shared" si="12"/>
        <v>0</v>
      </c>
      <c r="U81" s="43">
        <f t="shared" si="13"/>
        <v>5</v>
      </c>
      <c r="V81" s="43">
        <f t="shared" si="14"/>
        <v>1</v>
      </c>
      <c r="W81" s="43">
        <f t="shared" si="15"/>
        <v>1</v>
      </c>
      <c r="X81" s="43">
        <f t="shared" si="16"/>
        <v>1</v>
      </c>
      <c r="Y81" s="43">
        <f t="shared" si="19"/>
        <v>0</v>
      </c>
    </row>
    <row r="82" spans="1:25" x14ac:dyDescent="0.25">
      <c r="A82" s="27">
        <v>81</v>
      </c>
      <c r="B82" s="33"/>
      <c r="C82" s="33"/>
      <c r="D82" s="33"/>
      <c r="E82" s="33"/>
      <c r="F82" s="8"/>
      <c r="G82" s="8"/>
      <c r="H82" s="8"/>
      <c r="I82" s="8"/>
      <c r="J82" s="8"/>
      <c r="K82" s="8"/>
      <c r="L82" s="8"/>
      <c r="M82" s="8"/>
      <c r="N82" s="8"/>
      <c r="O82" s="8"/>
      <c r="P82" s="68"/>
      <c r="R82" s="43" t="b">
        <f t="shared" si="17"/>
        <v>0</v>
      </c>
      <c r="S82" s="43" t="b">
        <f t="shared" si="18"/>
        <v>0</v>
      </c>
      <c r="T82" s="43" t="b">
        <f t="shared" si="12"/>
        <v>0</v>
      </c>
      <c r="U82" s="43">
        <f t="shared" si="13"/>
        <v>5</v>
      </c>
      <c r="V82" s="43">
        <f t="shared" si="14"/>
        <v>1</v>
      </c>
      <c r="W82" s="43">
        <f t="shared" si="15"/>
        <v>1</v>
      </c>
      <c r="X82" s="43">
        <f t="shared" si="16"/>
        <v>1</v>
      </c>
      <c r="Y82" s="43">
        <f t="shared" si="19"/>
        <v>0</v>
      </c>
    </row>
    <row r="83" spans="1:25" x14ac:dyDescent="0.25">
      <c r="A83" s="27">
        <v>82</v>
      </c>
      <c r="B83" s="33"/>
      <c r="C83" s="33"/>
      <c r="D83" s="33"/>
      <c r="E83" s="33"/>
      <c r="F83" s="8"/>
      <c r="G83" s="8"/>
      <c r="H83" s="8"/>
      <c r="I83" s="8"/>
      <c r="J83" s="8"/>
      <c r="K83" s="8"/>
      <c r="L83" s="8"/>
      <c r="M83" s="8"/>
      <c r="N83" s="8"/>
      <c r="O83" s="8"/>
      <c r="P83" s="68"/>
      <c r="R83" s="43" t="b">
        <f t="shared" si="17"/>
        <v>0</v>
      </c>
      <c r="S83" s="43" t="b">
        <f t="shared" si="18"/>
        <v>0</v>
      </c>
      <c r="T83" s="43" t="b">
        <f t="shared" si="12"/>
        <v>0</v>
      </c>
      <c r="U83" s="43">
        <f t="shared" si="13"/>
        <v>5</v>
      </c>
      <c r="V83" s="43">
        <f t="shared" si="14"/>
        <v>1</v>
      </c>
      <c r="W83" s="43">
        <f t="shared" si="15"/>
        <v>1</v>
      </c>
      <c r="X83" s="43">
        <f t="shared" si="16"/>
        <v>1</v>
      </c>
      <c r="Y83" s="43">
        <f t="shared" si="19"/>
        <v>0</v>
      </c>
    </row>
    <row r="84" spans="1:25" x14ac:dyDescent="0.25">
      <c r="A84" s="27">
        <v>83</v>
      </c>
      <c r="B84" s="33"/>
      <c r="C84" s="33"/>
      <c r="D84" s="33"/>
      <c r="E84" s="33"/>
      <c r="F84" s="8"/>
      <c r="G84" s="8"/>
      <c r="H84" s="8"/>
      <c r="I84" s="8"/>
      <c r="J84" s="8"/>
      <c r="K84" s="8"/>
      <c r="L84" s="8"/>
      <c r="M84" s="8"/>
      <c r="N84" s="8"/>
      <c r="O84" s="8"/>
      <c r="P84" s="68"/>
      <c r="R84" s="43" t="b">
        <f t="shared" si="17"/>
        <v>0</v>
      </c>
      <c r="S84" s="43" t="b">
        <f t="shared" si="18"/>
        <v>0</v>
      </c>
      <c r="T84" s="43" t="b">
        <f t="shared" si="12"/>
        <v>0</v>
      </c>
      <c r="U84" s="43">
        <f t="shared" si="13"/>
        <v>5</v>
      </c>
      <c r="V84" s="43">
        <f t="shared" si="14"/>
        <v>1</v>
      </c>
      <c r="W84" s="43">
        <f t="shared" si="15"/>
        <v>1</v>
      </c>
      <c r="X84" s="43">
        <f t="shared" si="16"/>
        <v>1</v>
      </c>
      <c r="Y84" s="43">
        <f t="shared" si="19"/>
        <v>0</v>
      </c>
    </row>
    <row r="85" spans="1:25" x14ac:dyDescent="0.25">
      <c r="A85" s="27">
        <v>84</v>
      </c>
      <c r="B85" s="33"/>
      <c r="C85" s="33"/>
      <c r="D85" s="33"/>
      <c r="E85" s="33"/>
      <c r="F85" s="8"/>
      <c r="G85" s="8"/>
      <c r="H85" s="8"/>
      <c r="I85" s="8"/>
      <c r="J85" s="8"/>
      <c r="K85" s="8"/>
      <c r="L85" s="8"/>
      <c r="M85" s="8"/>
      <c r="N85" s="8"/>
      <c r="O85" s="8"/>
      <c r="P85" s="68"/>
      <c r="R85" s="43" t="b">
        <f t="shared" si="17"/>
        <v>0</v>
      </c>
      <c r="S85" s="43" t="b">
        <f t="shared" si="18"/>
        <v>0</v>
      </c>
      <c r="T85" s="43" t="b">
        <f t="shared" si="12"/>
        <v>0</v>
      </c>
      <c r="U85" s="43">
        <f t="shared" si="13"/>
        <v>5</v>
      </c>
      <c r="V85" s="43">
        <f t="shared" si="14"/>
        <v>1</v>
      </c>
      <c r="W85" s="43">
        <f t="shared" si="15"/>
        <v>1</v>
      </c>
      <c r="X85" s="43">
        <f t="shared" si="16"/>
        <v>1</v>
      </c>
      <c r="Y85" s="43">
        <f t="shared" si="19"/>
        <v>0</v>
      </c>
    </row>
    <row r="86" spans="1:25" x14ac:dyDescent="0.25">
      <c r="A86" s="27">
        <v>85</v>
      </c>
      <c r="B86" s="33"/>
      <c r="C86" s="33"/>
      <c r="D86" s="33"/>
      <c r="E86" s="33"/>
      <c r="F86" s="8"/>
      <c r="G86" s="8"/>
      <c r="H86" s="8"/>
      <c r="I86" s="8"/>
      <c r="J86" s="8"/>
      <c r="K86" s="8"/>
      <c r="L86" s="8"/>
      <c r="M86" s="8"/>
      <c r="N86" s="8"/>
      <c r="O86" s="8"/>
      <c r="P86" s="68"/>
      <c r="R86" s="43" t="b">
        <f t="shared" si="17"/>
        <v>0</v>
      </c>
      <c r="S86" s="43" t="b">
        <f t="shared" si="18"/>
        <v>0</v>
      </c>
      <c r="T86" s="43" t="b">
        <f t="shared" si="12"/>
        <v>0</v>
      </c>
      <c r="U86" s="43">
        <f t="shared" si="13"/>
        <v>5</v>
      </c>
      <c r="V86" s="43">
        <f t="shared" si="14"/>
        <v>1</v>
      </c>
      <c r="W86" s="43">
        <f t="shared" si="15"/>
        <v>1</v>
      </c>
      <c r="X86" s="43">
        <f t="shared" si="16"/>
        <v>1</v>
      </c>
      <c r="Y86" s="43">
        <f t="shared" si="19"/>
        <v>0</v>
      </c>
    </row>
    <row r="87" spans="1:25" x14ac:dyDescent="0.25">
      <c r="A87" s="27">
        <v>86</v>
      </c>
      <c r="B87" s="33"/>
      <c r="C87" s="33"/>
      <c r="D87" s="33"/>
      <c r="E87" s="33"/>
      <c r="F87" s="8"/>
      <c r="G87" s="8"/>
      <c r="H87" s="8"/>
      <c r="I87" s="8"/>
      <c r="J87" s="8"/>
      <c r="K87" s="8"/>
      <c r="L87" s="8"/>
      <c r="M87" s="8"/>
      <c r="N87" s="8"/>
      <c r="O87" s="8"/>
      <c r="P87" s="68"/>
      <c r="R87" s="43" t="b">
        <f t="shared" si="17"/>
        <v>0</v>
      </c>
      <c r="S87" s="43" t="b">
        <f t="shared" si="18"/>
        <v>0</v>
      </c>
      <c r="T87" s="43" t="b">
        <f t="shared" si="12"/>
        <v>0</v>
      </c>
      <c r="U87" s="43">
        <f t="shared" si="13"/>
        <v>5</v>
      </c>
      <c r="V87" s="43">
        <f t="shared" si="14"/>
        <v>1</v>
      </c>
      <c r="W87" s="43">
        <f t="shared" si="15"/>
        <v>1</v>
      </c>
      <c r="X87" s="43">
        <f t="shared" si="16"/>
        <v>1</v>
      </c>
      <c r="Y87" s="43">
        <f t="shared" si="19"/>
        <v>0</v>
      </c>
    </row>
    <row r="88" spans="1:25" x14ac:dyDescent="0.25">
      <c r="A88" s="27">
        <v>87</v>
      </c>
      <c r="B88" s="33"/>
      <c r="C88" s="33"/>
      <c r="D88" s="33"/>
      <c r="E88" s="33"/>
      <c r="F88" s="8"/>
      <c r="G88" s="8"/>
      <c r="H88" s="8"/>
      <c r="I88" s="8"/>
      <c r="J88" s="8"/>
      <c r="K88" s="8"/>
      <c r="L88" s="8"/>
      <c r="M88" s="8"/>
      <c r="N88" s="8"/>
      <c r="O88" s="8"/>
      <c r="P88" s="68"/>
      <c r="R88" s="43" t="b">
        <f t="shared" si="17"/>
        <v>0</v>
      </c>
      <c r="S88" s="43" t="b">
        <f t="shared" si="18"/>
        <v>0</v>
      </c>
      <c r="T88" s="43" t="b">
        <f t="shared" si="12"/>
        <v>0</v>
      </c>
      <c r="U88" s="43">
        <f t="shared" si="13"/>
        <v>5</v>
      </c>
      <c r="V88" s="43">
        <f t="shared" si="14"/>
        <v>1</v>
      </c>
      <c r="W88" s="43">
        <f t="shared" si="15"/>
        <v>1</v>
      </c>
      <c r="X88" s="43">
        <f t="shared" si="16"/>
        <v>1</v>
      </c>
      <c r="Y88" s="43">
        <f t="shared" si="19"/>
        <v>0</v>
      </c>
    </row>
    <row r="89" spans="1:25" x14ac:dyDescent="0.25">
      <c r="A89" s="27">
        <v>88</v>
      </c>
      <c r="B89" s="33"/>
      <c r="C89" s="33"/>
      <c r="D89" s="33"/>
      <c r="E89" s="33"/>
      <c r="F89" s="8"/>
      <c r="G89" s="8"/>
      <c r="H89" s="8"/>
      <c r="I89" s="8"/>
      <c r="J89" s="8"/>
      <c r="K89" s="8"/>
      <c r="L89" s="8"/>
      <c r="M89" s="8"/>
      <c r="N89" s="8"/>
      <c r="O89" s="8"/>
      <c r="P89" s="68"/>
      <c r="R89" s="43" t="b">
        <f t="shared" si="17"/>
        <v>0</v>
      </c>
      <c r="S89" s="43" t="b">
        <f t="shared" si="18"/>
        <v>0</v>
      </c>
      <c r="T89" s="43" t="b">
        <f t="shared" si="12"/>
        <v>0</v>
      </c>
      <c r="U89" s="43">
        <f t="shared" si="13"/>
        <v>5</v>
      </c>
      <c r="V89" s="43">
        <f t="shared" si="14"/>
        <v>1</v>
      </c>
      <c r="W89" s="43">
        <f t="shared" si="15"/>
        <v>1</v>
      </c>
      <c r="X89" s="43">
        <f t="shared" si="16"/>
        <v>1</v>
      </c>
      <c r="Y89" s="43">
        <f t="shared" si="19"/>
        <v>0</v>
      </c>
    </row>
    <row r="90" spans="1:25" x14ac:dyDescent="0.25">
      <c r="A90" s="27">
        <v>89</v>
      </c>
      <c r="B90" s="33"/>
      <c r="C90" s="33"/>
      <c r="D90" s="33"/>
      <c r="E90" s="33"/>
      <c r="F90" s="8"/>
      <c r="G90" s="8"/>
      <c r="H90" s="8"/>
      <c r="I90" s="8"/>
      <c r="J90" s="8"/>
      <c r="K90" s="8"/>
      <c r="L90" s="8"/>
      <c r="M90" s="8"/>
      <c r="N90" s="8"/>
      <c r="O90" s="8"/>
      <c r="P90" s="68"/>
      <c r="R90" s="43" t="b">
        <f t="shared" si="17"/>
        <v>0</v>
      </c>
      <c r="S90" s="43" t="b">
        <f t="shared" si="18"/>
        <v>0</v>
      </c>
      <c r="T90" s="43" t="b">
        <f t="shared" si="12"/>
        <v>0</v>
      </c>
      <c r="U90" s="43">
        <f t="shared" si="13"/>
        <v>5</v>
      </c>
      <c r="V90" s="43">
        <f t="shared" si="14"/>
        <v>1</v>
      </c>
      <c r="W90" s="43">
        <f t="shared" si="15"/>
        <v>1</v>
      </c>
      <c r="X90" s="43">
        <f t="shared" si="16"/>
        <v>1</v>
      </c>
      <c r="Y90" s="43">
        <f t="shared" si="19"/>
        <v>0</v>
      </c>
    </row>
    <row r="91" spans="1:25" x14ac:dyDescent="0.25">
      <c r="A91" s="27">
        <v>90</v>
      </c>
      <c r="B91" s="33"/>
      <c r="C91" s="33"/>
      <c r="D91" s="33"/>
      <c r="E91" s="33"/>
      <c r="F91" s="8"/>
      <c r="G91" s="8"/>
      <c r="H91" s="8"/>
      <c r="I91" s="8"/>
      <c r="J91" s="8"/>
      <c r="K91" s="8"/>
      <c r="L91" s="8"/>
      <c r="M91" s="8"/>
      <c r="N91" s="8"/>
      <c r="O91" s="8"/>
      <c r="P91" s="68"/>
      <c r="R91" s="43" t="b">
        <f t="shared" si="17"/>
        <v>0</v>
      </c>
      <c r="S91" s="43" t="b">
        <f t="shared" si="18"/>
        <v>0</v>
      </c>
      <c r="T91" s="43" t="b">
        <f t="shared" si="12"/>
        <v>0</v>
      </c>
      <c r="U91" s="43">
        <f t="shared" si="13"/>
        <v>5</v>
      </c>
      <c r="V91" s="43">
        <f t="shared" si="14"/>
        <v>1</v>
      </c>
      <c r="W91" s="43">
        <f t="shared" si="15"/>
        <v>1</v>
      </c>
      <c r="X91" s="43">
        <f t="shared" si="16"/>
        <v>1</v>
      </c>
      <c r="Y91" s="43">
        <f t="shared" si="19"/>
        <v>0</v>
      </c>
    </row>
    <row r="92" spans="1:25" x14ac:dyDescent="0.25">
      <c r="A92" s="27">
        <v>91</v>
      </c>
      <c r="B92" s="33"/>
      <c r="C92" s="33"/>
      <c r="D92" s="33"/>
      <c r="E92" s="33"/>
      <c r="F92" s="8"/>
      <c r="G92" s="8"/>
      <c r="H92" s="8"/>
      <c r="I92" s="8"/>
      <c r="J92" s="8"/>
      <c r="K92" s="8"/>
      <c r="L92" s="8"/>
      <c r="M92" s="8"/>
      <c r="N92" s="8"/>
      <c r="O92" s="8"/>
      <c r="P92" s="68"/>
      <c r="R92" s="43" t="b">
        <f t="shared" si="17"/>
        <v>0</v>
      </c>
      <c r="S92" s="43" t="b">
        <f t="shared" si="18"/>
        <v>0</v>
      </c>
      <c r="T92" s="43" t="b">
        <f t="shared" si="12"/>
        <v>0</v>
      </c>
      <c r="U92" s="43">
        <f t="shared" si="13"/>
        <v>5</v>
      </c>
      <c r="V92" s="43">
        <f t="shared" si="14"/>
        <v>1</v>
      </c>
      <c r="W92" s="43">
        <f t="shared" si="15"/>
        <v>1</v>
      </c>
      <c r="X92" s="43">
        <f t="shared" si="16"/>
        <v>1</v>
      </c>
      <c r="Y92" s="43">
        <f t="shared" si="19"/>
        <v>0</v>
      </c>
    </row>
    <row r="93" spans="1:25" x14ac:dyDescent="0.25">
      <c r="A93" s="27">
        <v>92</v>
      </c>
      <c r="B93" s="33"/>
      <c r="C93" s="33"/>
      <c r="D93" s="33"/>
      <c r="E93" s="33"/>
      <c r="F93" s="8"/>
      <c r="G93" s="8"/>
      <c r="H93" s="8"/>
      <c r="I93" s="8"/>
      <c r="J93" s="8"/>
      <c r="K93" s="8"/>
      <c r="L93" s="8"/>
      <c r="M93" s="8"/>
      <c r="N93" s="8"/>
      <c r="O93" s="8"/>
      <c r="P93" s="68"/>
      <c r="R93" s="43" t="b">
        <f t="shared" si="17"/>
        <v>0</v>
      </c>
      <c r="S93" s="43" t="b">
        <f t="shared" si="18"/>
        <v>0</v>
      </c>
      <c r="T93" s="43" t="b">
        <f t="shared" si="12"/>
        <v>0</v>
      </c>
      <c r="U93" s="43">
        <f t="shared" si="13"/>
        <v>5</v>
      </c>
      <c r="V93" s="43">
        <f t="shared" si="14"/>
        <v>1</v>
      </c>
      <c r="W93" s="43">
        <f t="shared" si="15"/>
        <v>1</v>
      </c>
      <c r="X93" s="43">
        <f t="shared" si="16"/>
        <v>1</v>
      </c>
      <c r="Y93" s="43">
        <f t="shared" si="19"/>
        <v>0</v>
      </c>
    </row>
    <row r="94" spans="1:25" x14ac:dyDescent="0.25">
      <c r="A94" s="27">
        <v>93</v>
      </c>
      <c r="B94" s="33"/>
      <c r="C94" s="33"/>
      <c r="D94" s="33"/>
      <c r="E94" s="33"/>
      <c r="F94" s="8"/>
      <c r="G94" s="8"/>
      <c r="H94" s="8"/>
      <c r="I94" s="8"/>
      <c r="J94" s="8"/>
      <c r="K94" s="8"/>
      <c r="L94" s="8"/>
      <c r="M94" s="8"/>
      <c r="N94" s="8"/>
      <c r="O94" s="8"/>
      <c r="P94" s="68"/>
      <c r="R94" s="43" t="b">
        <f t="shared" si="17"/>
        <v>0</v>
      </c>
      <c r="S94" s="43" t="b">
        <f t="shared" si="18"/>
        <v>0</v>
      </c>
      <c r="T94" s="43" t="b">
        <f t="shared" si="12"/>
        <v>0</v>
      </c>
      <c r="U94" s="43">
        <f t="shared" si="13"/>
        <v>5</v>
      </c>
      <c r="V94" s="43">
        <f t="shared" si="14"/>
        <v>1</v>
      </c>
      <c r="W94" s="43">
        <f t="shared" si="15"/>
        <v>1</v>
      </c>
      <c r="X94" s="43">
        <f t="shared" si="16"/>
        <v>1</v>
      </c>
      <c r="Y94" s="43">
        <f t="shared" si="19"/>
        <v>0</v>
      </c>
    </row>
    <row r="95" spans="1:25" x14ac:dyDescent="0.25">
      <c r="A95" s="27">
        <v>94</v>
      </c>
      <c r="B95" s="33"/>
      <c r="C95" s="33"/>
      <c r="D95" s="33"/>
      <c r="E95" s="33"/>
      <c r="F95" s="8"/>
      <c r="G95" s="8"/>
      <c r="H95" s="8"/>
      <c r="I95" s="8"/>
      <c r="J95" s="8"/>
      <c r="K95" s="8"/>
      <c r="L95" s="8"/>
      <c r="M95" s="8"/>
      <c r="N95" s="8"/>
      <c r="O95" s="8"/>
      <c r="P95" s="68"/>
      <c r="R95" s="43" t="b">
        <f t="shared" si="17"/>
        <v>0</v>
      </c>
      <c r="S95" s="43" t="b">
        <f t="shared" si="18"/>
        <v>0</v>
      </c>
      <c r="T95" s="43" t="b">
        <f t="shared" si="12"/>
        <v>0</v>
      </c>
      <c r="U95" s="43">
        <f t="shared" si="13"/>
        <v>5</v>
      </c>
      <c r="V95" s="43">
        <f t="shared" si="14"/>
        <v>1</v>
      </c>
      <c r="W95" s="43">
        <f t="shared" si="15"/>
        <v>1</v>
      </c>
      <c r="X95" s="43">
        <f t="shared" si="16"/>
        <v>1</v>
      </c>
      <c r="Y95" s="43">
        <f t="shared" si="19"/>
        <v>0</v>
      </c>
    </row>
    <row r="96" spans="1:25" x14ac:dyDescent="0.25">
      <c r="A96" s="27">
        <v>95</v>
      </c>
      <c r="B96" s="33"/>
      <c r="C96" s="33"/>
      <c r="D96" s="33"/>
      <c r="E96" s="33"/>
      <c r="F96" s="8"/>
      <c r="G96" s="8"/>
      <c r="H96" s="8"/>
      <c r="I96" s="8"/>
      <c r="J96" s="8"/>
      <c r="K96" s="8"/>
      <c r="L96" s="8"/>
      <c r="M96" s="8"/>
      <c r="N96" s="8"/>
      <c r="O96" s="8"/>
      <c r="P96" s="68"/>
      <c r="R96" s="43" t="b">
        <f t="shared" si="17"/>
        <v>0</v>
      </c>
      <c r="S96" s="43" t="b">
        <f t="shared" si="18"/>
        <v>0</v>
      </c>
      <c r="T96" s="43" t="b">
        <f t="shared" si="12"/>
        <v>0</v>
      </c>
      <c r="U96" s="43">
        <f t="shared" si="13"/>
        <v>5</v>
      </c>
      <c r="V96" s="43">
        <f t="shared" si="14"/>
        <v>1</v>
      </c>
      <c r="W96" s="43">
        <f t="shared" si="15"/>
        <v>1</v>
      </c>
      <c r="X96" s="43">
        <f t="shared" si="16"/>
        <v>1</v>
      </c>
      <c r="Y96" s="43">
        <f t="shared" si="19"/>
        <v>0</v>
      </c>
    </row>
    <row r="97" spans="1:25" x14ac:dyDescent="0.25">
      <c r="A97" s="27">
        <v>96</v>
      </c>
      <c r="B97" s="33"/>
      <c r="C97" s="33"/>
      <c r="D97" s="33"/>
      <c r="E97" s="33"/>
      <c r="F97" s="8"/>
      <c r="G97" s="8"/>
      <c r="H97" s="8"/>
      <c r="I97" s="8"/>
      <c r="J97" s="8"/>
      <c r="K97" s="8"/>
      <c r="L97" s="8"/>
      <c r="M97" s="8"/>
      <c r="N97" s="8"/>
      <c r="O97" s="8"/>
      <c r="P97" s="68"/>
      <c r="R97" s="43" t="b">
        <f t="shared" si="17"/>
        <v>0</v>
      </c>
      <c r="S97" s="43" t="b">
        <f t="shared" si="18"/>
        <v>0</v>
      </c>
      <c r="T97" s="43" t="b">
        <f t="shared" si="12"/>
        <v>0</v>
      </c>
      <c r="U97" s="43">
        <f t="shared" si="13"/>
        <v>5</v>
      </c>
      <c r="V97" s="43">
        <f t="shared" si="14"/>
        <v>1</v>
      </c>
      <c r="W97" s="43">
        <f t="shared" si="15"/>
        <v>1</v>
      </c>
      <c r="X97" s="43">
        <f t="shared" si="16"/>
        <v>1</v>
      </c>
      <c r="Y97" s="43">
        <f t="shared" si="19"/>
        <v>0</v>
      </c>
    </row>
    <row r="98" spans="1:25" x14ac:dyDescent="0.25">
      <c r="A98" s="27">
        <v>97</v>
      </c>
      <c r="B98" s="33"/>
      <c r="C98" s="33"/>
      <c r="D98" s="33"/>
      <c r="E98" s="33"/>
      <c r="F98" s="8"/>
      <c r="G98" s="8"/>
      <c r="H98" s="8"/>
      <c r="I98" s="8"/>
      <c r="J98" s="8"/>
      <c r="K98" s="8"/>
      <c r="L98" s="8"/>
      <c r="M98" s="8"/>
      <c r="N98" s="8"/>
      <c r="O98" s="8"/>
      <c r="P98" s="68"/>
      <c r="R98" s="43" t="b">
        <f t="shared" si="17"/>
        <v>0</v>
      </c>
      <c r="S98" s="43" t="b">
        <f t="shared" si="18"/>
        <v>0</v>
      </c>
      <c r="T98" s="43" t="b">
        <f t="shared" si="12"/>
        <v>0</v>
      </c>
      <c r="U98" s="43">
        <f t="shared" si="13"/>
        <v>5</v>
      </c>
      <c r="V98" s="43">
        <f t="shared" si="14"/>
        <v>1</v>
      </c>
      <c r="W98" s="43">
        <f t="shared" si="15"/>
        <v>1</v>
      </c>
      <c r="X98" s="43">
        <f t="shared" si="16"/>
        <v>1</v>
      </c>
      <c r="Y98" s="43">
        <f t="shared" si="19"/>
        <v>0</v>
      </c>
    </row>
    <row r="99" spans="1:25" x14ac:dyDescent="0.25">
      <c r="A99" s="27">
        <v>98</v>
      </c>
      <c r="B99" s="33"/>
      <c r="C99" s="33"/>
      <c r="D99" s="33"/>
      <c r="E99" s="33"/>
      <c r="F99" s="8"/>
      <c r="G99" s="8"/>
      <c r="H99" s="8"/>
      <c r="I99" s="8"/>
      <c r="J99" s="8"/>
      <c r="K99" s="8"/>
      <c r="L99" s="8"/>
      <c r="M99" s="8"/>
      <c r="N99" s="8"/>
      <c r="O99" s="8"/>
      <c r="P99" s="68"/>
      <c r="R99" s="43" t="b">
        <f t="shared" si="17"/>
        <v>0</v>
      </c>
      <c r="S99" s="43" t="b">
        <f t="shared" si="18"/>
        <v>0</v>
      </c>
      <c r="T99" s="43" t="b">
        <f t="shared" si="12"/>
        <v>0</v>
      </c>
      <c r="U99" s="43">
        <f t="shared" si="13"/>
        <v>5</v>
      </c>
      <c r="V99" s="43">
        <f t="shared" si="14"/>
        <v>1</v>
      </c>
      <c r="W99" s="43">
        <f t="shared" si="15"/>
        <v>1</v>
      </c>
      <c r="X99" s="43">
        <f t="shared" si="16"/>
        <v>1</v>
      </c>
      <c r="Y99" s="43">
        <f t="shared" si="19"/>
        <v>0</v>
      </c>
    </row>
    <row r="100" spans="1:25" x14ac:dyDescent="0.25">
      <c r="A100" s="27">
        <v>99</v>
      </c>
      <c r="B100" s="33"/>
      <c r="C100" s="33"/>
      <c r="D100" s="33"/>
      <c r="E100" s="33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68"/>
      <c r="R100" s="43" t="b">
        <f t="shared" si="17"/>
        <v>0</v>
      </c>
      <c r="S100" s="43" t="b">
        <f t="shared" si="18"/>
        <v>0</v>
      </c>
      <c r="T100" s="43" t="b">
        <f t="shared" si="12"/>
        <v>0</v>
      </c>
      <c r="U100" s="43">
        <f t="shared" si="13"/>
        <v>5</v>
      </c>
      <c r="V100" s="43">
        <f t="shared" si="14"/>
        <v>1</v>
      </c>
      <c r="W100" s="43">
        <f t="shared" si="15"/>
        <v>1</v>
      </c>
      <c r="X100" s="43">
        <f t="shared" si="16"/>
        <v>1</v>
      </c>
      <c r="Y100" s="43">
        <f t="shared" si="19"/>
        <v>0</v>
      </c>
    </row>
    <row r="101" spans="1:25" x14ac:dyDescent="0.25">
      <c r="A101" s="27">
        <v>100</v>
      </c>
      <c r="B101" s="33"/>
      <c r="C101" s="33"/>
      <c r="D101" s="33"/>
      <c r="E101" s="33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68"/>
      <c r="R101" s="43" t="b">
        <f t="shared" si="17"/>
        <v>0</v>
      </c>
      <c r="S101" s="43" t="b">
        <f t="shared" si="18"/>
        <v>0</v>
      </c>
      <c r="T101" s="43" t="b">
        <f t="shared" si="12"/>
        <v>0</v>
      </c>
      <c r="U101" s="43">
        <f t="shared" si="13"/>
        <v>5</v>
      </c>
      <c r="V101" s="43">
        <f t="shared" si="14"/>
        <v>1</v>
      </c>
      <c r="W101" s="43">
        <f t="shared" si="15"/>
        <v>1</v>
      </c>
      <c r="X101" s="43">
        <f t="shared" si="16"/>
        <v>1</v>
      </c>
      <c r="Y101" s="43">
        <f t="shared" si="19"/>
        <v>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"/>
  <sheetViews>
    <sheetView rightToLeft="1" workbookViewId="0"/>
  </sheetViews>
  <sheetFormatPr defaultRowHeight="15" x14ac:dyDescent="0.25"/>
  <cols>
    <col min="1" max="1" width="9.140625" style="1"/>
    <col min="2" max="2" width="28.85546875" style="24" customWidth="1"/>
    <col min="3" max="4" width="13.28515625" style="24" customWidth="1"/>
    <col min="5" max="5" width="17.5703125" style="24" customWidth="1"/>
    <col min="6" max="6" width="10.85546875" style="24" customWidth="1"/>
    <col min="7" max="7" width="32" style="1" customWidth="1"/>
    <col min="8" max="8" width="45.42578125" style="1" customWidth="1"/>
    <col min="9" max="9" width="43.140625" style="24" customWidth="1"/>
    <col min="10" max="10" width="26.42578125" style="17" customWidth="1"/>
    <col min="11" max="11" width="21.140625" style="43" customWidth="1"/>
    <col min="12" max="12" width="9.140625" style="43"/>
    <col min="13" max="19" width="9.140625" style="16"/>
  </cols>
  <sheetData>
    <row r="1" spans="1:19" s="3" customFormat="1" ht="58.5" x14ac:dyDescent="0.5">
      <c r="A1" s="25" t="s">
        <v>1</v>
      </c>
      <c r="B1" s="52" t="s">
        <v>76</v>
      </c>
      <c r="C1" s="31" t="s">
        <v>2</v>
      </c>
      <c r="D1" s="31" t="s">
        <v>3</v>
      </c>
      <c r="E1" s="31" t="s">
        <v>5</v>
      </c>
      <c r="F1" s="31" t="s">
        <v>53</v>
      </c>
      <c r="G1" s="6" t="s">
        <v>4</v>
      </c>
      <c r="H1" s="6" t="s">
        <v>6</v>
      </c>
      <c r="I1" s="44"/>
      <c r="J1" s="19"/>
      <c r="K1" s="38" t="s">
        <v>8</v>
      </c>
      <c r="L1" s="46">
        <f>SUM(H2:H100)</f>
        <v>0</v>
      </c>
      <c r="M1" s="18"/>
      <c r="N1" s="18"/>
      <c r="O1" s="18"/>
      <c r="P1" s="18"/>
      <c r="Q1" s="18"/>
      <c r="R1" s="18"/>
      <c r="S1" s="18"/>
    </row>
    <row r="2" spans="1:19" ht="15.75" x14ac:dyDescent="0.25">
      <c r="A2" s="27">
        <v>1</v>
      </c>
      <c r="B2" s="32" t="s">
        <v>49</v>
      </c>
      <c r="C2" s="32" t="s">
        <v>47</v>
      </c>
      <c r="D2" s="32" t="s">
        <v>50</v>
      </c>
      <c r="E2" s="32" t="s">
        <v>51</v>
      </c>
      <c r="F2" s="32">
        <v>1111</v>
      </c>
      <c r="G2" s="28"/>
      <c r="H2" s="28"/>
      <c r="I2" s="47"/>
      <c r="J2" s="20"/>
    </row>
    <row r="3" spans="1:19" x14ac:dyDescent="0.25">
      <c r="A3" s="27">
        <v>2</v>
      </c>
      <c r="B3" s="32"/>
      <c r="C3" s="32"/>
      <c r="D3" s="32"/>
      <c r="E3" s="32"/>
      <c r="F3" s="32"/>
      <c r="G3" s="4"/>
      <c r="H3" s="4"/>
      <c r="I3" s="45"/>
      <c r="J3" s="20"/>
    </row>
    <row r="4" spans="1:19" x14ac:dyDescent="0.25">
      <c r="A4" s="27">
        <v>3</v>
      </c>
      <c r="B4" s="32"/>
      <c r="C4" s="32"/>
      <c r="D4" s="32"/>
      <c r="E4" s="32"/>
      <c r="F4" s="32"/>
      <c r="G4" s="4"/>
      <c r="H4" s="4"/>
      <c r="I4" s="45"/>
      <c r="J4" s="20"/>
    </row>
    <row r="5" spans="1:19" x14ac:dyDescent="0.25">
      <c r="A5" s="27">
        <v>4</v>
      </c>
      <c r="B5" s="32"/>
      <c r="C5" s="32"/>
      <c r="D5" s="32"/>
      <c r="E5" s="32"/>
      <c r="F5" s="32"/>
      <c r="G5" s="4"/>
      <c r="H5" s="4"/>
      <c r="I5" s="45"/>
      <c r="J5" s="20"/>
    </row>
    <row r="6" spans="1:19" x14ac:dyDescent="0.25">
      <c r="A6" s="27">
        <v>5</v>
      </c>
      <c r="B6" s="32"/>
      <c r="C6" s="32"/>
      <c r="D6" s="32"/>
      <c r="E6" s="32"/>
      <c r="F6" s="32"/>
      <c r="G6" s="4"/>
      <c r="H6" s="4"/>
      <c r="I6" s="45"/>
      <c r="J6" s="20"/>
    </row>
    <row r="7" spans="1:19" x14ac:dyDescent="0.25">
      <c r="A7" s="27">
        <v>6</v>
      </c>
      <c r="B7" s="32"/>
      <c r="C7" s="32"/>
      <c r="D7" s="32"/>
      <c r="E7" s="32"/>
      <c r="F7" s="32"/>
      <c r="G7" s="4"/>
      <c r="H7" s="4"/>
      <c r="I7" s="45"/>
      <c r="J7" s="20"/>
    </row>
    <row r="8" spans="1:19" x14ac:dyDescent="0.25">
      <c r="A8" s="27">
        <v>7</v>
      </c>
      <c r="B8" s="32"/>
      <c r="C8" s="32"/>
      <c r="D8" s="32"/>
      <c r="E8" s="32"/>
      <c r="F8" s="32"/>
      <c r="G8" s="4"/>
      <c r="H8" s="4"/>
      <c r="I8" s="45"/>
      <c r="J8" s="20"/>
    </row>
    <row r="9" spans="1:19" x14ac:dyDescent="0.25">
      <c r="A9" s="27">
        <v>8</v>
      </c>
      <c r="B9" s="32"/>
      <c r="C9" s="32"/>
      <c r="D9" s="32"/>
      <c r="E9" s="32"/>
      <c r="F9" s="32"/>
      <c r="G9" s="4"/>
      <c r="H9" s="4"/>
      <c r="I9" s="45"/>
      <c r="J9" s="20"/>
    </row>
    <row r="10" spans="1:19" x14ac:dyDescent="0.25">
      <c r="A10" s="27">
        <v>9</v>
      </c>
      <c r="B10" s="32"/>
      <c r="C10" s="32"/>
      <c r="D10" s="32"/>
      <c r="E10" s="32"/>
      <c r="F10" s="32"/>
      <c r="G10" s="4"/>
      <c r="H10" s="4"/>
      <c r="I10" s="45"/>
      <c r="J10" s="20"/>
    </row>
    <row r="11" spans="1:19" x14ac:dyDescent="0.25">
      <c r="A11" s="27">
        <v>10</v>
      </c>
      <c r="B11" s="32"/>
      <c r="C11" s="32"/>
      <c r="D11" s="32"/>
      <c r="E11" s="32"/>
      <c r="F11" s="32"/>
      <c r="G11" s="4"/>
      <c r="H11" s="4"/>
      <c r="I11" s="45"/>
      <c r="J11" s="20"/>
    </row>
    <row r="12" spans="1:19" x14ac:dyDescent="0.25">
      <c r="A12" s="27">
        <v>11</v>
      </c>
      <c r="B12" s="32"/>
      <c r="C12" s="32"/>
      <c r="D12" s="32"/>
      <c r="E12" s="32"/>
      <c r="F12" s="32"/>
      <c r="G12" s="4"/>
      <c r="H12" s="4"/>
      <c r="I12" s="45"/>
      <c r="J12" s="20"/>
    </row>
    <row r="13" spans="1:19" x14ac:dyDescent="0.25">
      <c r="A13" s="27">
        <v>12</v>
      </c>
      <c r="B13" s="32"/>
      <c r="C13" s="32"/>
      <c r="D13" s="32"/>
      <c r="E13" s="32"/>
      <c r="F13" s="32"/>
      <c r="G13" s="4"/>
      <c r="H13" s="4"/>
      <c r="I13" s="45"/>
      <c r="J13" s="20"/>
    </row>
    <row r="14" spans="1:19" x14ac:dyDescent="0.25">
      <c r="A14" s="27">
        <v>13</v>
      </c>
      <c r="B14" s="32"/>
      <c r="C14" s="32"/>
      <c r="D14" s="32"/>
      <c r="E14" s="32"/>
      <c r="F14" s="32"/>
      <c r="G14" s="4"/>
      <c r="H14" s="4"/>
      <c r="I14" s="45"/>
      <c r="J14" s="20"/>
    </row>
    <row r="15" spans="1:19" x14ac:dyDescent="0.25">
      <c r="A15" s="27">
        <v>14</v>
      </c>
      <c r="B15" s="32"/>
      <c r="C15" s="32"/>
      <c r="D15" s="32"/>
      <c r="E15" s="32"/>
      <c r="F15" s="32"/>
      <c r="G15" s="4"/>
      <c r="H15" s="4"/>
      <c r="I15" s="45"/>
      <c r="J15" s="20"/>
    </row>
    <row r="16" spans="1:19" x14ac:dyDescent="0.25">
      <c r="A16" s="27">
        <v>15</v>
      </c>
      <c r="B16" s="32"/>
      <c r="C16" s="32"/>
      <c r="D16" s="32"/>
      <c r="E16" s="32"/>
      <c r="F16" s="32"/>
      <c r="G16" s="4"/>
      <c r="H16" s="4"/>
      <c r="I16" s="45"/>
      <c r="J16" s="20"/>
    </row>
    <row r="17" spans="1:10" x14ac:dyDescent="0.25">
      <c r="A17" s="27">
        <v>16</v>
      </c>
      <c r="B17" s="32"/>
      <c r="C17" s="32"/>
      <c r="D17" s="32"/>
      <c r="E17" s="32"/>
      <c r="F17" s="32"/>
      <c r="G17" s="4"/>
      <c r="H17" s="4"/>
      <c r="I17" s="45"/>
      <c r="J17" s="20"/>
    </row>
    <row r="18" spans="1:10" x14ac:dyDescent="0.25">
      <c r="A18" s="27">
        <v>17</v>
      </c>
      <c r="B18" s="32"/>
      <c r="C18" s="32"/>
      <c r="D18" s="32"/>
      <c r="E18" s="32"/>
      <c r="F18" s="32"/>
      <c r="G18" s="4"/>
      <c r="H18" s="4"/>
      <c r="I18" s="45"/>
      <c r="J18" s="20"/>
    </row>
    <row r="19" spans="1:10" x14ac:dyDescent="0.25">
      <c r="A19" s="27">
        <v>18</v>
      </c>
      <c r="B19" s="32"/>
      <c r="C19" s="32"/>
      <c r="D19" s="32"/>
      <c r="E19" s="32"/>
      <c r="F19" s="32"/>
      <c r="G19" s="4"/>
      <c r="H19" s="4"/>
      <c r="I19" s="45"/>
      <c r="J19" s="20"/>
    </row>
    <row r="20" spans="1:10" x14ac:dyDescent="0.25">
      <c r="A20" s="27">
        <v>19</v>
      </c>
      <c r="B20" s="32"/>
      <c r="C20" s="32"/>
      <c r="D20" s="32"/>
      <c r="E20" s="32"/>
      <c r="F20" s="32"/>
      <c r="G20" s="4"/>
      <c r="H20" s="4"/>
      <c r="I20" s="45"/>
      <c r="J20" s="20"/>
    </row>
    <row r="21" spans="1:10" x14ac:dyDescent="0.25">
      <c r="A21" s="27">
        <v>20</v>
      </c>
      <c r="B21" s="32"/>
      <c r="C21" s="32"/>
      <c r="D21" s="32"/>
      <c r="E21" s="32"/>
      <c r="F21" s="32"/>
      <c r="G21" s="4"/>
      <c r="H21" s="4"/>
      <c r="I21" s="45"/>
      <c r="J21" s="20"/>
    </row>
    <row r="22" spans="1:10" x14ac:dyDescent="0.25">
      <c r="A22" s="27">
        <v>21</v>
      </c>
      <c r="B22" s="32"/>
      <c r="C22" s="32"/>
      <c r="D22" s="32"/>
      <c r="E22" s="32"/>
      <c r="F22" s="32"/>
      <c r="G22" s="4"/>
      <c r="H22" s="4"/>
      <c r="I22" s="45"/>
      <c r="J22" s="20"/>
    </row>
    <row r="23" spans="1:10" x14ac:dyDescent="0.25">
      <c r="A23" s="27">
        <v>22</v>
      </c>
      <c r="B23" s="32"/>
      <c r="C23" s="32"/>
      <c r="D23" s="32"/>
      <c r="E23" s="32"/>
      <c r="F23" s="32"/>
      <c r="G23" s="4"/>
      <c r="H23" s="4"/>
      <c r="I23" s="45"/>
      <c r="J23" s="20"/>
    </row>
    <row r="24" spans="1:10" x14ac:dyDescent="0.25">
      <c r="A24" s="27">
        <v>23</v>
      </c>
      <c r="B24" s="32"/>
      <c r="C24" s="32"/>
      <c r="D24" s="32"/>
      <c r="E24" s="32"/>
      <c r="F24" s="32"/>
      <c r="G24" s="4"/>
      <c r="H24" s="4"/>
      <c r="I24" s="45"/>
      <c r="J24" s="20"/>
    </row>
    <row r="25" spans="1:10" x14ac:dyDescent="0.25">
      <c r="A25" s="27">
        <v>24</v>
      </c>
      <c r="B25" s="32"/>
      <c r="C25" s="32"/>
      <c r="D25" s="32"/>
      <c r="E25" s="32"/>
      <c r="F25" s="32"/>
      <c r="G25" s="4"/>
      <c r="H25" s="4"/>
      <c r="I25" s="45"/>
      <c r="J25" s="20"/>
    </row>
    <row r="26" spans="1:10" x14ac:dyDescent="0.25">
      <c r="A26" s="27">
        <v>25</v>
      </c>
      <c r="B26" s="32"/>
      <c r="C26" s="32"/>
      <c r="D26" s="32"/>
      <c r="E26" s="32"/>
      <c r="F26" s="32"/>
      <c r="G26" s="4"/>
      <c r="H26" s="4"/>
      <c r="I26" s="45"/>
      <c r="J26" s="20"/>
    </row>
    <row r="27" spans="1:10" x14ac:dyDescent="0.25">
      <c r="A27" s="27">
        <v>26</v>
      </c>
      <c r="B27" s="32"/>
      <c r="C27" s="32"/>
      <c r="D27" s="32"/>
      <c r="E27" s="32"/>
      <c r="F27" s="32"/>
      <c r="G27" s="4"/>
      <c r="H27" s="4"/>
      <c r="I27" s="45"/>
      <c r="J27" s="20"/>
    </row>
    <row r="28" spans="1:10" x14ac:dyDescent="0.25">
      <c r="A28" s="27">
        <v>27</v>
      </c>
      <c r="B28" s="32"/>
      <c r="C28" s="32"/>
      <c r="D28" s="32"/>
      <c r="E28" s="32"/>
      <c r="F28" s="32"/>
      <c r="G28" s="4"/>
      <c r="H28" s="4"/>
      <c r="I28" s="45"/>
      <c r="J28" s="20"/>
    </row>
    <row r="29" spans="1:10" x14ac:dyDescent="0.25">
      <c r="A29" s="27">
        <v>28</v>
      </c>
      <c r="B29" s="32"/>
      <c r="C29" s="32"/>
      <c r="D29" s="32"/>
      <c r="E29" s="32"/>
      <c r="F29" s="32"/>
      <c r="G29" s="4"/>
      <c r="H29" s="4"/>
      <c r="I29" s="45"/>
      <c r="J29" s="20"/>
    </row>
    <row r="30" spans="1:10" x14ac:dyDescent="0.25">
      <c r="A30" s="27">
        <v>29</v>
      </c>
      <c r="B30" s="32"/>
      <c r="C30" s="32"/>
      <c r="D30" s="32"/>
      <c r="E30" s="32"/>
      <c r="F30" s="32"/>
      <c r="G30" s="4"/>
      <c r="H30" s="4"/>
      <c r="I30" s="45"/>
      <c r="J30" s="20"/>
    </row>
    <row r="31" spans="1:10" x14ac:dyDescent="0.25">
      <c r="A31" s="27">
        <v>30</v>
      </c>
      <c r="B31" s="32"/>
      <c r="C31" s="32"/>
      <c r="D31" s="32"/>
      <c r="E31" s="32"/>
      <c r="F31" s="32"/>
      <c r="G31" s="4"/>
      <c r="H31" s="4"/>
      <c r="I31" s="45"/>
      <c r="J31" s="20"/>
    </row>
    <row r="32" spans="1:10" x14ac:dyDescent="0.25">
      <c r="A32" s="27">
        <v>31</v>
      </c>
      <c r="B32" s="32"/>
      <c r="C32" s="32"/>
      <c r="D32" s="32"/>
      <c r="E32" s="32"/>
      <c r="F32" s="32"/>
      <c r="G32" s="4"/>
      <c r="H32" s="4"/>
      <c r="I32" s="45"/>
      <c r="J32" s="20"/>
    </row>
    <row r="33" spans="1:10" x14ac:dyDescent="0.25">
      <c r="A33" s="27">
        <v>32</v>
      </c>
      <c r="B33" s="32"/>
      <c r="C33" s="32"/>
      <c r="D33" s="32"/>
      <c r="E33" s="32"/>
      <c r="F33" s="32"/>
      <c r="G33" s="4"/>
      <c r="H33" s="4"/>
      <c r="I33" s="45"/>
      <c r="J33" s="20"/>
    </row>
    <row r="34" spans="1:10" x14ac:dyDescent="0.25">
      <c r="A34" s="27">
        <v>33</v>
      </c>
      <c r="B34" s="32"/>
      <c r="C34" s="32"/>
      <c r="D34" s="32"/>
      <c r="E34" s="32"/>
      <c r="F34" s="32"/>
      <c r="G34" s="4"/>
      <c r="H34" s="4"/>
      <c r="I34" s="45"/>
      <c r="J34" s="20"/>
    </row>
    <row r="35" spans="1:10" x14ac:dyDescent="0.25">
      <c r="A35" s="27">
        <v>34</v>
      </c>
      <c r="B35" s="32"/>
      <c r="C35" s="32"/>
      <c r="D35" s="32"/>
      <c r="E35" s="32"/>
      <c r="F35" s="32"/>
      <c r="G35" s="4"/>
      <c r="H35" s="4"/>
      <c r="I35" s="45"/>
      <c r="J35" s="20"/>
    </row>
    <row r="36" spans="1:10" x14ac:dyDescent="0.25">
      <c r="A36" s="27">
        <v>35</v>
      </c>
      <c r="B36" s="32"/>
      <c r="C36" s="32"/>
      <c r="D36" s="32"/>
      <c r="E36" s="32"/>
      <c r="F36" s="32"/>
      <c r="G36" s="4"/>
      <c r="H36" s="4"/>
      <c r="I36" s="45"/>
      <c r="J36" s="20"/>
    </row>
    <row r="37" spans="1:10" x14ac:dyDescent="0.25">
      <c r="A37" s="27">
        <v>36</v>
      </c>
      <c r="B37" s="32"/>
      <c r="C37" s="32"/>
      <c r="D37" s="32"/>
      <c r="E37" s="32"/>
      <c r="F37" s="32"/>
      <c r="G37" s="4"/>
      <c r="H37" s="4"/>
      <c r="I37" s="45"/>
      <c r="J37" s="20"/>
    </row>
    <row r="38" spans="1:10" x14ac:dyDescent="0.25">
      <c r="A38" s="27">
        <v>37</v>
      </c>
      <c r="B38" s="32"/>
      <c r="C38" s="32"/>
      <c r="D38" s="32"/>
      <c r="E38" s="32"/>
      <c r="F38" s="32"/>
      <c r="G38" s="4"/>
      <c r="H38" s="4"/>
      <c r="I38" s="45"/>
      <c r="J38" s="20"/>
    </row>
    <row r="39" spans="1:10" x14ac:dyDescent="0.25">
      <c r="A39" s="27">
        <v>38</v>
      </c>
      <c r="B39" s="32"/>
      <c r="C39" s="32"/>
      <c r="D39" s="32"/>
      <c r="E39" s="32"/>
      <c r="F39" s="32"/>
      <c r="G39" s="4"/>
      <c r="H39" s="4"/>
      <c r="I39" s="45"/>
      <c r="J39" s="20"/>
    </row>
    <row r="40" spans="1:10" x14ac:dyDescent="0.25">
      <c r="A40" s="27">
        <v>39</v>
      </c>
      <c r="B40" s="32"/>
      <c r="C40" s="32"/>
      <c r="D40" s="32"/>
      <c r="E40" s="32"/>
      <c r="F40" s="32"/>
      <c r="G40" s="4"/>
      <c r="H40" s="4"/>
      <c r="I40" s="45"/>
      <c r="J40" s="20"/>
    </row>
    <row r="41" spans="1:10" x14ac:dyDescent="0.25">
      <c r="A41" s="27">
        <v>40</v>
      </c>
      <c r="B41" s="32"/>
      <c r="C41" s="32"/>
      <c r="D41" s="32"/>
      <c r="E41" s="32"/>
      <c r="F41" s="32"/>
      <c r="G41" s="4"/>
      <c r="H41" s="4"/>
      <c r="I41" s="45"/>
      <c r="J41" s="20"/>
    </row>
    <row r="42" spans="1:10" x14ac:dyDescent="0.25">
      <c r="A42" s="27">
        <v>41</v>
      </c>
      <c r="B42" s="32"/>
      <c r="C42" s="32"/>
      <c r="D42" s="32"/>
      <c r="E42" s="32"/>
      <c r="F42" s="32"/>
      <c r="G42" s="4"/>
      <c r="H42" s="4"/>
      <c r="I42" s="45"/>
      <c r="J42" s="20"/>
    </row>
    <row r="43" spans="1:10" x14ac:dyDescent="0.25">
      <c r="A43" s="27">
        <v>42</v>
      </c>
      <c r="B43" s="32"/>
      <c r="C43" s="32"/>
      <c r="D43" s="32"/>
      <c r="E43" s="32"/>
      <c r="F43" s="32"/>
      <c r="G43" s="4"/>
      <c r="H43" s="4"/>
      <c r="I43" s="45"/>
      <c r="J43" s="20"/>
    </row>
    <row r="44" spans="1:10" x14ac:dyDescent="0.25">
      <c r="A44" s="27">
        <v>43</v>
      </c>
      <c r="B44" s="32"/>
      <c r="C44" s="32"/>
      <c r="D44" s="32"/>
      <c r="E44" s="32"/>
      <c r="F44" s="32"/>
      <c r="G44" s="4"/>
      <c r="H44" s="4"/>
      <c r="I44" s="45"/>
      <c r="J44" s="20"/>
    </row>
    <row r="45" spans="1:10" x14ac:dyDescent="0.25">
      <c r="A45" s="27">
        <v>44</v>
      </c>
      <c r="B45" s="32"/>
      <c r="C45" s="32"/>
      <c r="D45" s="32"/>
      <c r="E45" s="32"/>
      <c r="F45" s="32"/>
      <c r="G45" s="4"/>
      <c r="H45" s="4"/>
      <c r="I45" s="45"/>
      <c r="J45" s="20"/>
    </row>
    <row r="46" spans="1:10" x14ac:dyDescent="0.25">
      <c r="A46" s="27">
        <v>45</v>
      </c>
      <c r="B46" s="32"/>
      <c r="C46" s="32"/>
      <c r="D46" s="32"/>
      <c r="E46" s="32"/>
      <c r="F46" s="32"/>
      <c r="G46" s="4"/>
      <c r="H46" s="4"/>
      <c r="I46" s="45"/>
      <c r="J46" s="20"/>
    </row>
    <row r="47" spans="1:10" x14ac:dyDescent="0.25">
      <c r="A47" s="27">
        <v>46</v>
      </c>
      <c r="B47" s="32"/>
      <c r="C47" s="32"/>
      <c r="D47" s="32"/>
      <c r="E47" s="32"/>
      <c r="F47" s="32"/>
      <c r="G47" s="4"/>
      <c r="H47" s="4"/>
      <c r="I47" s="45"/>
      <c r="J47" s="20"/>
    </row>
    <row r="48" spans="1:10" x14ac:dyDescent="0.25">
      <c r="A48" s="27">
        <v>47</v>
      </c>
      <c r="B48" s="32"/>
      <c r="C48" s="32"/>
      <c r="D48" s="32"/>
      <c r="E48" s="32"/>
      <c r="F48" s="32"/>
      <c r="G48" s="4"/>
      <c r="H48" s="4"/>
      <c r="I48" s="45"/>
      <c r="J48" s="20"/>
    </row>
    <row r="49" spans="1:10" x14ac:dyDescent="0.25">
      <c r="A49" s="27">
        <v>48</v>
      </c>
      <c r="B49" s="32"/>
      <c r="C49" s="32"/>
      <c r="D49" s="32"/>
      <c r="E49" s="32"/>
      <c r="F49" s="32"/>
      <c r="G49" s="4"/>
      <c r="H49" s="4"/>
      <c r="I49" s="45"/>
      <c r="J49" s="20"/>
    </row>
    <row r="50" spans="1:10" x14ac:dyDescent="0.25">
      <c r="A50" s="27">
        <v>49</v>
      </c>
      <c r="B50" s="32"/>
      <c r="C50" s="32"/>
      <c r="D50" s="32"/>
      <c r="E50" s="32"/>
      <c r="F50" s="32"/>
      <c r="G50" s="4"/>
      <c r="H50" s="4"/>
      <c r="I50" s="45"/>
      <c r="J50" s="20"/>
    </row>
    <row r="51" spans="1:10" x14ac:dyDescent="0.25">
      <c r="A51" s="27">
        <v>50</v>
      </c>
      <c r="B51" s="32"/>
      <c r="C51" s="32"/>
      <c r="D51" s="32"/>
      <c r="E51" s="32"/>
      <c r="F51" s="32"/>
      <c r="G51" s="4"/>
      <c r="H51" s="4"/>
      <c r="I51" s="45"/>
      <c r="J51" s="20"/>
    </row>
    <row r="52" spans="1:10" x14ac:dyDescent="0.25">
      <c r="A52" s="27">
        <v>51</v>
      </c>
      <c r="B52" s="32"/>
      <c r="C52" s="32"/>
      <c r="D52" s="32"/>
      <c r="E52" s="32"/>
      <c r="F52" s="32"/>
      <c r="G52" s="4"/>
      <c r="H52" s="4"/>
      <c r="I52" s="45"/>
      <c r="J52" s="20"/>
    </row>
    <row r="53" spans="1:10" x14ac:dyDescent="0.25">
      <c r="A53" s="27">
        <v>52</v>
      </c>
      <c r="B53" s="32"/>
      <c r="C53" s="32"/>
      <c r="D53" s="32"/>
      <c r="E53" s="32"/>
      <c r="F53" s="32"/>
      <c r="G53" s="4"/>
      <c r="H53" s="4"/>
      <c r="I53" s="45"/>
      <c r="J53" s="20"/>
    </row>
    <row r="54" spans="1:10" x14ac:dyDescent="0.25">
      <c r="A54" s="27">
        <v>53</v>
      </c>
      <c r="B54" s="32"/>
      <c r="C54" s="32"/>
      <c r="D54" s="32"/>
      <c r="E54" s="32"/>
      <c r="F54" s="32"/>
      <c r="G54" s="4"/>
      <c r="H54" s="4"/>
      <c r="I54" s="45"/>
      <c r="J54" s="20"/>
    </row>
    <row r="55" spans="1:10" x14ac:dyDescent="0.25">
      <c r="A55" s="27">
        <v>54</v>
      </c>
      <c r="B55" s="32"/>
      <c r="C55" s="32"/>
      <c r="D55" s="32"/>
      <c r="E55" s="32"/>
      <c r="F55" s="32"/>
      <c r="G55" s="4"/>
      <c r="H55" s="4"/>
      <c r="I55" s="45"/>
      <c r="J55" s="20"/>
    </row>
    <row r="56" spans="1:10" x14ac:dyDescent="0.25">
      <c r="A56" s="27">
        <v>55</v>
      </c>
      <c r="B56" s="32"/>
      <c r="C56" s="32"/>
      <c r="D56" s="32"/>
      <c r="E56" s="32"/>
      <c r="F56" s="32"/>
      <c r="G56" s="4"/>
      <c r="H56" s="4"/>
      <c r="I56" s="45"/>
      <c r="J56" s="20"/>
    </row>
    <row r="57" spans="1:10" x14ac:dyDescent="0.25">
      <c r="A57" s="27">
        <v>56</v>
      </c>
      <c r="B57" s="32"/>
      <c r="C57" s="32"/>
      <c r="D57" s="32"/>
      <c r="E57" s="32"/>
      <c r="F57" s="32"/>
      <c r="G57" s="4"/>
      <c r="H57" s="4"/>
      <c r="I57" s="45"/>
      <c r="J57" s="20"/>
    </row>
    <row r="58" spans="1:10" x14ac:dyDescent="0.25">
      <c r="A58" s="27">
        <v>57</v>
      </c>
      <c r="B58" s="32"/>
      <c r="C58" s="32"/>
      <c r="D58" s="32"/>
      <c r="E58" s="32"/>
      <c r="F58" s="32"/>
      <c r="G58" s="4"/>
      <c r="H58" s="4"/>
      <c r="I58" s="45"/>
      <c r="J58" s="20"/>
    </row>
    <row r="59" spans="1:10" x14ac:dyDescent="0.25">
      <c r="A59" s="27">
        <v>58</v>
      </c>
      <c r="B59" s="32"/>
      <c r="C59" s="32"/>
      <c r="D59" s="32"/>
      <c r="E59" s="32"/>
      <c r="F59" s="32"/>
      <c r="G59" s="4"/>
      <c r="H59" s="4"/>
      <c r="I59" s="45"/>
      <c r="J59" s="20"/>
    </row>
    <row r="60" spans="1:10" x14ac:dyDescent="0.25">
      <c r="A60" s="27">
        <v>59</v>
      </c>
      <c r="B60" s="32"/>
      <c r="C60" s="32"/>
      <c r="D60" s="32"/>
      <c r="E60" s="32"/>
      <c r="F60" s="32"/>
      <c r="G60" s="4"/>
      <c r="H60" s="4"/>
      <c r="I60" s="45"/>
      <c r="J60" s="20"/>
    </row>
    <row r="61" spans="1:10" x14ac:dyDescent="0.25">
      <c r="A61" s="27">
        <v>60</v>
      </c>
      <c r="B61" s="32"/>
      <c r="C61" s="32"/>
      <c r="D61" s="32"/>
      <c r="E61" s="32"/>
      <c r="F61" s="32"/>
      <c r="G61" s="4"/>
      <c r="H61" s="4"/>
      <c r="I61" s="45"/>
      <c r="J61" s="20"/>
    </row>
    <row r="62" spans="1:10" x14ac:dyDescent="0.25">
      <c r="A62" s="27">
        <v>61</v>
      </c>
      <c r="B62" s="32"/>
      <c r="C62" s="32"/>
      <c r="D62" s="32"/>
      <c r="E62" s="32"/>
      <c r="F62" s="32"/>
      <c r="G62" s="4"/>
      <c r="H62" s="4"/>
      <c r="I62" s="45"/>
      <c r="J62" s="20"/>
    </row>
    <row r="63" spans="1:10" x14ac:dyDescent="0.25">
      <c r="A63" s="27">
        <v>62</v>
      </c>
      <c r="B63" s="32"/>
      <c r="C63" s="32"/>
      <c r="D63" s="32"/>
      <c r="E63" s="32"/>
      <c r="F63" s="32"/>
      <c r="G63" s="4"/>
      <c r="H63" s="4"/>
      <c r="I63" s="45"/>
      <c r="J63" s="20"/>
    </row>
    <row r="64" spans="1:10" x14ac:dyDescent="0.25">
      <c r="A64" s="27">
        <v>63</v>
      </c>
      <c r="B64" s="32"/>
      <c r="C64" s="32"/>
      <c r="D64" s="32"/>
      <c r="E64" s="32"/>
      <c r="F64" s="32"/>
      <c r="G64" s="4"/>
      <c r="H64" s="4"/>
      <c r="I64" s="45"/>
      <c r="J64" s="20"/>
    </row>
    <row r="65" spans="1:10" x14ac:dyDescent="0.25">
      <c r="A65" s="27">
        <v>64</v>
      </c>
      <c r="B65" s="32"/>
      <c r="C65" s="32"/>
      <c r="D65" s="32"/>
      <c r="E65" s="32"/>
      <c r="F65" s="32"/>
      <c r="G65" s="4"/>
      <c r="H65" s="4"/>
      <c r="I65" s="45"/>
      <c r="J65" s="20"/>
    </row>
    <row r="66" spans="1:10" x14ac:dyDescent="0.25">
      <c r="A66" s="27">
        <v>65</v>
      </c>
      <c r="B66" s="32"/>
      <c r="C66" s="32"/>
      <c r="D66" s="32"/>
      <c r="E66" s="32"/>
      <c r="F66" s="32"/>
      <c r="G66" s="4"/>
      <c r="H66" s="4"/>
      <c r="I66" s="45"/>
      <c r="J66" s="20"/>
    </row>
    <row r="67" spans="1:10" x14ac:dyDescent="0.25">
      <c r="A67" s="27">
        <v>66</v>
      </c>
      <c r="B67" s="32"/>
      <c r="C67" s="32"/>
      <c r="D67" s="32"/>
      <c r="E67" s="32"/>
      <c r="F67" s="32"/>
      <c r="G67" s="4"/>
      <c r="H67" s="4"/>
      <c r="I67" s="45"/>
      <c r="J67" s="20"/>
    </row>
    <row r="68" spans="1:10" x14ac:dyDescent="0.25">
      <c r="A68" s="27">
        <v>67</v>
      </c>
      <c r="B68" s="32"/>
      <c r="C68" s="32"/>
      <c r="D68" s="32"/>
      <c r="E68" s="32"/>
      <c r="F68" s="32"/>
      <c r="G68" s="4"/>
      <c r="H68" s="4"/>
      <c r="I68" s="45"/>
      <c r="J68" s="20"/>
    </row>
    <row r="69" spans="1:10" x14ac:dyDescent="0.25">
      <c r="A69" s="27">
        <v>68</v>
      </c>
      <c r="B69" s="32"/>
      <c r="C69" s="32"/>
      <c r="D69" s="32"/>
      <c r="E69" s="32"/>
      <c r="F69" s="32"/>
      <c r="G69" s="4"/>
      <c r="H69" s="4"/>
      <c r="I69" s="45"/>
      <c r="J69" s="20"/>
    </row>
    <row r="70" spans="1:10" x14ac:dyDescent="0.25">
      <c r="A70" s="27">
        <v>69</v>
      </c>
      <c r="B70" s="32"/>
      <c r="C70" s="32"/>
      <c r="D70" s="32"/>
      <c r="E70" s="32"/>
      <c r="F70" s="32"/>
      <c r="G70" s="4"/>
      <c r="H70" s="4"/>
      <c r="I70" s="45"/>
      <c r="J70" s="20"/>
    </row>
    <row r="71" spans="1:10" x14ac:dyDescent="0.25">
      <c r="A71" s="27">
        <v>70</v>
      </c>
      <c r="B71" s="32"/>
      <c r="C71" s="32"/>
      <c r="D71" s="32"/>
      <c r="E71" s="32"/>
      <c r="F71" s="32"/>
      <c r="G71" s="4"/>
      <c r="H71" s="4"/>
      <c r="I71" s="45"/>
      <c r="J71" s="20"/>
    </row>
    <row r="72" spans="1:10" x14ac:dyDescent="0.25">
      <c r="A72" s="27">
        <v>71</v>
      </c>
      <c r="B72" s="32"/>
      <c r="C72" s="32"/>
      <c r="D72" s="32"/>
      <c r="E72" s="32"/>
      <c r="F72" s="32"/>
      <c r="G72" s="4"/>
      <c r="H72" s="4"/>
      <c r="I72" s="45"/>
      <c r="J72" s="20"/>
    </row>
    <row r="73" spans="1:10" x14ac:dyDescent="0.25">
      <c r="A73" s="27">
        <v>72</v>
      </c>
      <c r="B73" s="32"/>
      <c r="C73" s="32"/>
      <c r="D73" s="32"/>
      <c r="E73" s="32"/>
      <c r="F73" s="32"/>
      <c r="G73" s="4"/>
      <c r="H73" s="4"/>
      <c r="I73" s="45"/>
      <c r="J73" s="20"/>
    </row>
    <row r="74" spans="1:10" x14ac:dyDescent="0.25">
      <c r="A74" s="27">
        <v>73</v>
      </c>
      <c r="B74" s="32"/>
      <c r="C74" s="32"/>
      <c r="D74" s="32"/>
      <c r="E74" s="32"/>
      <c r="F74" s="32"/>
      <c r="G74" s="4"/>
      <c r="H74" s="4"/>
      <c r="I74" s="45"/>
      <c r="J74" s="20"/>
    </row>
    <row r="75" spans="1:10" x14ac:dyDescent="0.25">
      <c r="A75" s="27">
        <v>74</v>
      </c>
      <c r="B75" s="32"/>
      <c r="C75" s="32"/>
      <c r="D75" s="32"/>
      <c r="E75" s="32"/>
      <c r="F75" s="32"/>
      <c r="G75" s="4"/>
      <c r="H75" s="4"/>
      <c r="I75" s="45"/>
      <c r="J75" s="20"/>
    </row>
    <row r="76" spans="1:10" x14ac:dyDescent="0.25">
      <c r="A76" s="27">
        <v>75</v>
      </c>
      <c r="B76" s="32"/>
      <c r="C76" s="32"/>
      <c r="D76" s="32"/>
      <c r="E76" s="32"/>
      <c r="F76" s="32"/>
      <c r="G76" s="4"/>
      <c r="H76" s="4"/>
      <c r="I76" s="45"/>
      <c r="J76" s="20"/>
    </row>
    <row r="77" spans="1:10" x14ac:dyDescent="0.25">
      <c r="A77" s="27">
        <v>76</v>
      </c>
      <c r="B77" s="32"/>
      <c r="C77" s="32"/>
      <c r="D77" s="32"/>
      <c r="E77" s="32"/>
      <c r="F77" s="32"/>
      <c r="G77" s="4"/>
      <c r="H77" s="4"/>
      <c r="I77" s="45"/>
      <c r="J77" s="20"/>
    </row>
    <row r="78" spans="1:10" x14ac:dyDescent="0.25">
      <c r="A78" s="27">
        <v>77</v>
      </c>
      <c r="B78" s="32"/>
      <c r="C78" s="32"/>
      <c r="D78" s="32"/>
      <c r="E78" s="32"/>
      <c r="F78" s="32"/>
      <c r="G78" s="4"/>
      <c r="H78" s="4"/>
      <c r="I78" s="45"/>
      <c r="J78" s="20"/>
    </row>
    <row r="79" spans="1:10" x14ac:dyDescent="0.25">
      <c r="A79" s="27">
        <v>78</v>
      </c>
      <c r="B79" s="32"/>
      <c r="C79" s="32"/>
      <c r="D79" s="32"/>
      <c r="E79" s="32"/>
      <c r="F79" s="32"/>
      <c r="G79" s="4"/>
      <c r="H79" s="4"/>
      <c r="I79" s="45"/>
      <c r="J79" s="20"/>
    </row>
    <row r="80" spans="1:10" x14ac:dyDescent="0.25">
      <c r="A80" s="27">
        <v>79</v>
      </c>
      <c r="B80" s="32"/>
      <c r="C80" s="32"/>
      <c r="D80" s="32"/>
      <c r="E80" s="32"/>
      <c r="F80" s="32"/>
      <c r="G80" s="4"/>
      <c r="H80" s="4"/>
      <c r="I80" s="45"/>
      <c r="J80" s="20"/>
    </row>
    <row r="81" spans="1:10" x14ac:dyDescent="0.25">
      <c r="A81" s="27">
        <v>80</v>
      </c>
      <c r="B81" s="32"/>
      <c r="C81" s="32"/>
      <c r="D81" s="32"/>
      <c r="E81" s="32"/>
      <c r="F81" s="32"/>
      <c r="G81" s="4"/>
      <c r="H81" s="4"/>
      <c r="I81" s="45"/>
      <c r="J81" s="20"/>
    </row>
    <row r="82" spans="1:10" x14ac:dyDescent="0.25">
      <c r="A82" s="27">
        <v>81</v>
      </c>
      <c r="B82" s="32"/>
      <c r="C82" s="32"/>
      <c r="D82" s="32"/>
      <c r="E82" s="32"/>
      <c r="F82" s="32"/>
      <c r="G82" s="4"/>
      <c r="H82" s="4"/>
      <c r="I82" s="45"/>
      <c r="J82" s="20"/>
    </row>
    <row r="83" spans="1:10" x14ac:dyDescent="0.25">
      <c r="A83" s="27">
        <v>82</v>
      </c>
      <c r="B83" s="32"/>
      <c r="C83" s="32"/>
      <c r="D83" s="32"/>
      <c r="E83" s="32"/>
      <c r="F83" s="32"/>
      <c r="G83" s="4"/>
      <c r="H83" s="4"/>
      <c r="I83" s="45"/>
      <c r="J83" s="20"/>
    </row>
    <row r="84" spans="1:10" x14ac:dyDescent="0.25">
      <c r="A84" s="27">
        <v>83</v>
      </c>
      <c r="B84" s="32"/>
      <c r="C84" s="32"/>
      <c r="D84" s="32"/>
      <c r="E84" s="32"/>
      <c r="F84" s="32"/>
      <c r="G84" s="4"/>
      <c r="H84" s="4"/>
      <c r="I84" s="45"/>
      <c r="J84" s="20"/>
    </row>
    <row r="85" spans="1:10" x14ac:dyDescent="0.25">
      <c r="A85" s="27">
        <v>84</v>
      </c>
      <c r="B85" s="32"/>
      <c r="C85" s="32"/>
      <c r="D85" s="32"/>
      <c r="E85" s="32"/>
      <c r="F85" s="32"/>
      <c r="G85" s="4"/>
      <c r="H85" s="4"/>
      <c r="I85" s="45"/>
      <c r="J85" s="20"/>
    </row>
    <row r="86" spans="1:10" x14ac:dyDescent="0.25">
      <c r="A86" s="27">
        <v>85</v>
      </c>
      <c r="B86" s="32"/>
      <c r="C86" s="32"/>
      <c r="D86" s="32"/>
      <c r="E86" s="32"/>
      <c r="F86" s="32"/>
      <c r="G86" s="4"/>
      <c r="H86" s="4"/>
      <c r="I86" s="45"/>
      <c r="J86" s="20"/>
    </row>
    <row r="87" spans="1:10" x14ac:dyDescent="0.25">
      <c r="A87" s="27">
        <v>86</v>
      </c>
      <c r="B87" s="32"/>
      <c r="C87" s="32"/>
      <c r="D87" s="32"/>
      <c r="E87" s="32"/>
      <c r="F87" s="32"/>
      <c r="G87" s="4"/>
      <c r="H87" s="4"/>
      <c r="I87" s="45"/>
      <c r="J87" s="20"/>
    </row>
    <row r="88" spans="1:10" x14ac:dyDescent="0.25">
      <c r="A88" s="27">
        <v>87</v>
      </c>
      <c r="B88" s="32"/>
      <c r="C88" s="32"/>
      <c r="D88" s="32"/>
      <c r="E88" s="32"/>
      <c r="F88" s="32"/>
      <c r="G88" s="4"/>
      <c r="H88" s="4"/>
      <c r="I88" s="45"/>
      <c r="J88" s="20"/>
    </row>
    <row r="89" spans="1:10" x14ac:dyDescent="0.25">
      <c r="A89" s="27">
        <v>88</v>
      </c>
      <c r="B89" s="32"/>
      <c r="C89" s="32"/>
      <c r="D89" s="32"/>
      <c r="E89" s="32"/>
      <c r="F89" s="32"/>
      <c r="G89" s="4"/>
      <c r="H89" s="4"/>
      <c r="I89" s="45"/>
      <c r="J89" s="20"/>
    </row>
    <row r="90" spans="1:10" x14ac:dyDescent="0.25">
      <c r="A90" s="27">
        <v>89</v>
      </c>
      <c r="B90" s="32"/>
      <c r="C90" s="32"/>
      <c r="D90" s="32"/>
      <c r="E90" s="32"/>
      <c r="F90" s="32"/>
      <c r="G90" s="4"/>
      <c r="H90" s="4"/>
      <c r="I90" s="45"/>
      <c r="J90" s="20"/>
    </row>
    <row r="91" spans="1:10" x14ac:dyDescent="0.25">
      <c r="A91" s="27">
        <v>90</v>
      </c>
      <c r="B91" s="32"/>
      <c r="C91" s="32"/>
      <c r="D91" s="32"/>
      <c r="E91" s="32"/>
      <c r="F91" s="32"/>
      <c r="G91" s="4"/>
      <c r="H91" s="4"/>
      <c r="I91" s="45"/>
      <c r="J91" s="20"/>
    </row>
    <row r="92" spans="1:10" x14ac:dyDescent="0.25">
      <c r="A92" s="27">
        <v>91</v>
      </c>
      <c r="B92" s="32"/>
      <c r="C92" s="32"/>
      <c r="D92" s="32"/>
      <c r="E92" s="32"/>
      <c r="F92" s="32"/>
      <c r="G92" s="4"/>
      <c r="H92" s="4"/>
      <c r="I92" s="45"/>
      <c r="J92" s="20"/>
    </row>
    <row r="93" spans="1:10" x14ac:dyDescent="0.25">
      <c r="A93" s="27">
        <v>92</v>
      </c>
      <c r="B93" s="32"/>
      <c r="C93" s="32"/>
      <c r="D93" s="32"/>
      <c r="E93" s="32"/>
      <c r="F93" s="32"/>
      <c r="G93" s="4"/>
      <c r="H93" s="4"/>
      <c r="I93" s="45"/>
      <c r="J93" s="20"/>
    </row>
    <row r="94" spans="1:10" x14ac:dyDescent="0.25">
      <c r="A94" s="27">
        <v>93</v>
      </c>
      <c r="B94" s="32"/>
      <c r="C94" s="32"/>
      <c r="D94" s="32"/>
      <c r="E94" s="32"/>
      <c r="F94" s="32"/>
      <c r="G94" s="4"/>
      <c r="H94" s="4"/>
      <c r="I94" s="45"/>
      <c r="J94" s="20"/>
    </row>
    <row r="95" spans="1:10" x14ac:dyDescent="0.25">
      <c r="A95" s="27">
        <v>94</v>
      </c>
      <c r="B95" s="32"/>
      <c r="C95" s="32"/>
      <c r="D95" s="32"/>
      <c r="E95" s="32"/>
      <c r="F95" s="32"/>
      <c r="G95" s="4"/>
      <c r="H95" s="4"/>
      <c r="I95" s="45"/>
      <c r="J95" s="20"/>
    </row>
    <row r="96" spans="1:10" x14ac:dyDescent="0.25">
      <c r="A96" s="27">
        <v>95</v>
      </c>
      <c r="B96" s="32"/>
      <c r="C96" s="32"/>
      <c r="D96" s="32"/>
      <c r="E96" s="32"/>
      <c r="F96" s="32"/>
      <c r="G96" s="4"/>
      <c r="H96" s="4"/>
      <c r="I96" s="45"/>
      <c r="J96" s="20"/>
    </row>
    <row r="97" spans="1:10" x14ac:dyDescent="0.25">
      <c r="A97" s="27">
        <v>96</v>
      </c>
      <c r="B97" s="32"/>
      <c r="C97" s="32"/>
      <c r="D97" s="32"/>
      <c r="E97" s="32"/>
      <c r="F97" s="32"/>
      <c r="G97" s="4"/>
      <c r="H97" s="4"/>
      <c r="I97" s="45"/>
      <c r="J97" s="20"/>
    </row>
    <row r="98" spans="1:10" x14ac:dyDescent="0.25">
      <c r="A98" s="27">
        <v>97</v>
      </c>
      <c r="B98" s="32"/>
      <c r="C98" s="32"/>
      <c r="D98" s="32"/>
      <c r="E98" s="32"/>
      <c r="F98" s="32"/>
      <c r="G98" s="4"/>
      <c r="H98" s="4"/>
      <c r="I98" s="45"/>
      <c r="J98" s="20"/>
    </row>
    <row r="99" spans="1:10" x14ac:dyDescent="0.25">
      <c r="A99" s="27">
        <v>98</v>
      </c>
      <c r="B99" s="32"/>
      <c r="C99" s="32"/>
      <c r="D99" s="32"/>
      <c r="E99" s="32"/>
      <c r="F99" s="32"/>
      <c r="G99" s="4"/>
      <c r="H99" s="4"/>
      <c r="I99" s="45"/>
      <c r="J99" s="20"/>
    </row>
    <row r="100" spans="1:10" x14ac:dyDescent="0.25">
      <c r="A100" s="27">
        <v>99</v>
      </c>
      <c r="B100" s="32"/>
      <c r="C100" s="32"/>
      <c r="D100" s="32"/>
      <c r="E100" s="32"/>
      <c r="F100" s="32"/>
      <c r="G100" s="4"/>
      <c r="H100" s="4"/>
      <c r="I100" s="45"/>
      <c r="J100" s="2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1"/>
  <sheetViews>
    <sheetView rightToLeft="1" workbookViewId="0"/>
  </sheetViews>
  <sheetFormatPr defaultRowHeight="15" x14ac:dyDescent="0.25"/>
  <cols>
    <col min="2" max="2" width="43.28515625" style="24" customWidth="1"/>
    <col min="3" max="3" width="23.140625" style="24" customWidth="1"/>
    <col min="4" max="4" width="42.5703125" style="1" customWidth="1"/>
    <col min="5" max="5" width="39.140625" style="1" customWidth="1"/>
    <col min="6" max="6" width="39.140625" style="17" customWidth="1"/>
    <col min="7" max="7" width="22" style="16" customWidth="1"/>
    <col min="8" max="8" width="15.140625" style="43" customWidth="1"/>
    <col min="9" max="9" width="18.28515625" style="43" customWidth="1"/>
    <col min="10" max="10" width="11.7109375" style="43" customWidth="1"/>
    <col min="11" max="11" width="10.42578125" style="43" customWidth="1"/>
    <col min="12" max="12" width="9.140625" style="43"/>
    <col min="13" max="20" width="9.140625" style="16"/>
  </cols>
  <sheetData>
    <row r="1" spans="1:20" s="3" customFormat="1" ht="42" x14ac:dyDescent="0.5">
      <c r="A1" s="35" t="s">
        <v>1</v>
      </c>
      <c r="B1" s="53" t="s">
        <v>78</v>
      </c>
      <c r="C1" s="36" t="s">
        <v>7</v>
      </c>
      <c r="D1" s="37" t="s">
        <v>14</v>
      </c>
      <c r="E1" s="37" t="s">
        <v>44</v>
      </c>
      <c r="F1" s="65"/>
      <c r="G1" s="9"/>
      <c r="H1" s="38" t="s">
        <v>11</v>
      </c>
      <c r="I1" s="38" t="s">
        <v>12</v>
      </c>
      <c r="J1" s="38" t="s">
        <v>10</v>
      </c>
      <c r="K1" s="38" t="s">
        <v>10</v>
      </c>
      <c r="L1" s="38">
        <f>SUM(J2:J100)</f>
        <v>0</v>
      </c>
      <c r="M1" s="18"/>
      <c r="N1" s="18"/>
      <c r="O1" s="18"/>
      <c r="P1" s="18"/>
      <c r="Q1" s="18"/>
      <c r="R1" s="18"/>
      <c r="S1" s="18"/>
      <c r="T1" s="18"/>
    </row>
    <row r="2" spans="1:20" x14ac:dyDescent="0.25">
      <c r="A2" s="26">
        <v>1</v>
      </c>
      <c r="B2" s="32" t="s">
        <v>49</v>
      </c>
      <c r="C2" s="32">
        <v>1111</v>
      </c>
      <c r="D2" s="4"/>
      <c r="E2" s="4"/>
      <c r="F2" s="20"/>
      <c r="H2" s="43" t="b">
        <f>IF(D2=1,25,IF(D2=2,125))</f>
        <v>0</v>
      </c>
      <c r="I2" s="43">
        <f>E2/100</f>
        <v>0</v>
      </c>
      <c r="J2" s="43">
        <f>I2*H2</f>
        <v>0</v>
      </c>
    </row>
    <row r="3" spans="1:20" x14ac:dyDescent="0.25">
      <c r="A3" s="26">
        <v>2</v>
      </c>
      <c r="B3" s="32"/>
      <c r="C3" s="32"/>
      <c r="D3" s="4"/>
      <c r="E3" s="4"/>
      <c r="F3" s="20"/>
      <c r="H3" s="43" t="b">
        <f t="shared" ref="H3:H66" si="0">IF(D3=1,25,IF(D3=2,125))</f>
        <v>0</v>
      </c>
      <c r="I3" s="43">
        <f t="shared" ref="I3:I66" si="1">E3/100</f>
        <v>0</v>
      </c>
      <c r="J3" s="43">
        <f t="shared" ref="J3:J66" si="2">I3*H3</f>
        <v>0</v>
      </c>
    </row>
    <row r="4" spans="1:20" x14ac:dyDescent="0.25">
      <c r="A4" s="26">
        <v>3</v>
      </c>
      <c r="B4" s="32"/>
      <c r="C4" s="32"/>
      <c r="D4" s="4"/>
      <c r="E4" s="4"/>
      <c r="F4" s="20"/>
      <c r="H4" s="43" t="b">
        <f t="shared" si="0"/>
        <v>0</v>
      </c>
      <c r="I4" s="43">
        <f t="shared" si="1"/>
        <v>0</v>
      </c>
      <c r="J4" s="43">
        <f t="shared" si="2"/>
        <v>0</v>
      </c>
    </row>
    <row r="5" spans="1:20" x14ac:dyDescent="0.25">
      <c r="A5" s="26">
        <v>4</v>
      </c>
      <c r="B5" s="32"/>
      <c r="C5" s="32"/>
      <c r="D5" s="4"/>
      <c r="E5" s="4"/>
      <c r="F5" s="20"/>
      <c r="H5" s="43" t="b">
        <f t="shared" si="0"/>
        <v>0</v>
      </c>
      <c r="I5" s="43">
        <f t="shared" si="1"/>
        <v>0</v>
      </c>
      <c r="J5" s="43">
        <f t="shared" si="2"/>
        <v>0</v>
      </c>
    </row>
    <row r="6" spans="1:20" x14ac:dyDescent="0.25">
      <c r="A6" s="26">
        <v>5</v>
      </c>
      <c r="B6" s="32"/>
      <c r="C6" s="32"/>
      <c r="D6" s="4"/>
      <c r="E6" s="4"/>
      <c r="F6" s="20"/>
      <c r="H6" s="43" t="b">
        <f t="shared" si="0"/>
        <v>0</v>
      </c>
      <c r="I6" s="43">
        <f t="shared" si="1"/>
        <v>0</v>
      </c>
      <c r="J6" s="43">
        <f t="shared" si="2"/>
        <v>0</v>
      </c>
    </row>
    <row r="7" spans="1:20" x14ac:dyDescent="0.25">
      <c r="A7" s="26">
        <v>6</v>
      </c>
      <c r="B7" s="32"/>
      <c r="C7" s="32"/>
      <c r="D7" s="4"/>
      <c r="E7" s="4"/>
      <c r="F7" s="20"/>
      <c r="H7" s="43" t="b">
        <f t="shared" si="0"/>
        <v>0</v>
      </c>
      <c r="I7" s="43">
        <f t="shared" si="1"/>
        <v>0</v>
      </c>
      <c r="J7" s="43">
        <f t="shared" si="2"/>
        <v>0</v>
      </c>
    </row>
    <row r="8" spans="1:20" x14ac:dyDescent="0.25">
      <c r="A8" s="26">
        <v>7</v>
      </c>
      <c r="B8" s="32"/>
      <c r="C8" s="32"/>
      <c r="D8" s="4"/>
      <c r="E8" s="4"/>
      <c r="F8" s="20"/>
      <c r="H8" s="43" t="b">
        <f t="shared" si="0"/>
        <v>0</v>
      </c>
      <c r="I8" s="43">
        <f t="shared" si="1"/>
        <v>0</v>
      </c>
      <c r="J8" s="43">
        <f t="shared" si="2"/>
        <v>0</v>
      </c>
    </row>
    <row r="9" spans="1:20" x14ac:dyDescent="0.25">
      <c r="A9" s="26">
        <v>8</v>
      </c>
      <c r="B9" s="32"/>
      <c r="C9" s="32"/>
      <c r="D9" s="4"/>
      <c r="E9" s="4"/>
      <c r="F9" s="20"/>
      <c r="H9" s="43" t="b">
        <f t="shared" si="0"/>
        <v>0</v>
      </c>
      <c r="I9" s="43">
        <f t="shared" si="1"/>
        <v>0</v>
      </c>
      <c r="J9" s="43">
        <f t="shared" si="2"/>
        <v>0</v>
      </c>
    </row>
    <row r="10" spans="1:20" x14ac:dyDescent="0.25">
      <c r="A10" s="26">
        <v>9</v>
      </c>
      <c r="B10" s="32"/>
      <c r="C10" s="32"/>
      <c r="D10" s="4"/>
      <c r="E10" s="4"/>
      <c r="F10" s="20"/>
      <c r="H10" s="43" t="b">
        <f t="shared" si="0"/>
        <v>0</v>
      </c>
      <c r="I10" s="43">
        <f t="shared" si="1"/>
        <v>0</v>
      </c>
      <c r="J10" s="43">
        <f t="shared" si="2"/>
        <v>0</v>
      </c>
    </row>
    <row r="11" spans="1:20" x14ac:dyDescent="0.25">
      <c r="A11" s="26">
        <v>10</v>
      </c>
      <c r="B11" s="32"/>
      <c r="C11" s="32"/>
      <c r="D11" s="4"/>
      <c r="E11" s="4"/>
      <c r="F11" s="20"/>
      <c r="H11" s="43" t="b">
        <f t="shared" si="0"/>
        <v>0</v>
      </c>
      <c r="I11" s="43">
        <f t="shared" si="1"/>
        <v>0</v>
      </c>
      <c r="J11" s="43">
        <f t="shared" si="2"/>
        <v>0</v>
      </c>
    </row>
    <row r="12" spans="1:20" x14ac:dyDescent="0.25">
      <c r="A12" s="26">
        <v>11</v>
      </c>
      <c r="B12" s="32"/>
      <c r="C12" s="32"/>
      <c r="D12" s="4"/>
      <c r="E12" s="4"/>
      <c r="F12" s="20"/>
      <c r="H12" s="43" t="b">
        <f t="shared" si="0"/>
        <v>0</v>
      </c>
      <c r="I12" s="43">
        <f t="shared" si="1"/>
        <v>0</v>
      </c>
      <c r="J12" s="43">
        <f t="shared" si="2"/>
        <v>0</v>
      </c>
    </row>
    <row r="13" spans="1:20" x14ac:dyDescent="0.25">
      <c r="A13" s="26">
        <v>12</v>
      </c>
      <c r="B13" s="32"/>
      <c r="C13" s="32"/>
      <c r="D13" s="4"/>
      <c r="E13" s="4"/>
      <c r="F13" s="20"/>
      <c r="H13" s="43" t="b">
        <f t="shared" si="0"/>
        <v>0</v>
      </c>
      <c r="I13" s="43">
        <f t="shared" si="1"/>
        <v>0</v>
      </c>
      <c r="J13" s="43">
        <f t="shared" si="2"/>
        <v>0</v>
      </c>
    </row>
    <row r="14" spans="1:20" x14ac:dyDescent="0.25">
      <c r="A14" s="26">
        <v>13</v>
      </c>
      <c r="B14" s="32"/>
      <c r="C14" s="32"/>
      <c r="D14" s="4"/>
      <c r="E14" s="4"/>
      <c r="F14" s="20"/>
      <c r="H14" s="43" t="b">
        <f t="shared" si="0"/>
        <v>0</v>
      </c>
      <c r="I14" s="43">
        <f t="shared" si="1"/>
        <v>0</v>
      </c>
      <c r="J14" s="43">
        <f t="shared" si="2"/>
        <v>0</v>
      </c>
    </row>
    <row r="15" spans="1:20" x14ac:dyDescent="0.25">
      <c r="A15" s="26">
        <v>14</v>
      </c>
      <c r="B15" s="32"/>
      <c r="C15" s="32"/>
      <c r="D15" s="4"/>
      <c r="E15" s="4"/>
      <c r="F15" s="20"/>
      <c r="H15" s="43" t="b">
        <f t="shared" si="0"/>
        <v>0</v>
      </c>
      <c r="I15" s="43">
        <f t="shared" si="1"/>
        <v>0</v>
      </c>
      <c r="J15" s="43">
        <f t="shared" si="2"/>
        <v>0</v>
      </c>
    </row>
    <row r="16" spans="1:20" x14ac:dyDescent="0.25">
      <c r="A16" s="26">
        <v>15</v>
      </c>
      <c r="B16" s="32"/>
      <c r="C16" s="32"/>
      <c r="D16" s="4"/>
      <c r="E16" s="4"/>
      <c r="F16" s="20"/>
      <c r="H16" s="43" t="b">
        <f t="shared" si="0"/>
        <v>0</v>
      </c>
      <c r="I16" s="43">
        <f t="shared" si="1"/>
        <v>0</v>
      </c>
      <c r="J16" s="43">
        <f t="shared" si="2"/>
        <v>0</v>
      </c>
    </row>
    <row r="17" spans="1:10" x14ac:dyDescent="0.25">
      <c r="A17" s="26">
        <v>16</v>
      </c>
      <c r="B17" s="32"/>
      <c r="C17" s="32"/>
      <c r="D17" s="4"/>
      <c r="E17" s="4"/>
      <c r="F17" s="20"/>
      <c r="H17" s="43" t="b">
        <f t="shared" si="0"/>
        <v>0</v>
      </c>
      <c r="I17" s="43">
        <f t="shared" si="1"/>
        <v>0</v>
      </c>
      <c r="J17" s="43">
        <f t="shared" si="2"/>
        <v>0</v>
      </c>
    </row>
    <row r="18" spans="1:10" x14ac:dyDescent="0.25">
      <c r="A18" s="26">
        <v>17</v>
      </c>
      <c r="B18" s="32"/>
      <c r="C18" s="32"/>
      <c r="D18" s="4"/>
      <c r="E18" s="4"/>
      <c r="F18" s="20"/>
      <c r="H18" s="43" t="b">
        <f t="shared" si="0"/>
        <v>0</v>
      </c>
      <c r="I18" s="43">
        <f t="shared" si="1"/>
        <v>0</v>
      </c>
      <c r="J18" s="43">
        <f t="shared" si="2"/>
        <v>0</v>
      </c>
    </row>
    <row r="19" spans="1:10" x14ac:dyDescent="0.25">
      <c r="A19" s="26">
        <v>18</v>
      </c>
      <c r="B19" s="32"/>
      <c r="C19" s="32"/>
      <c r="D19" s="4"/>
      <c r="E19" s="4"/>
      <c r="F19" s="20"/>
      <c r="H19" s="43" t="b">
        <f t="shared" si="0"/>
        <v>0</v>
      </c>
      <c r="I19" s="43">
        <f t="shared" si="1"/>
        <v>0</v>
      </c>
      <c r="J19" s="43">
        <f t="shared" si="2"/>
        <v>0</v>
      </c>
    </row>
    <row r="20" spans="1:10" x14ac:dyDescent="0.25">
      <c r="A20" s="26">
        <v>19</v>
      </c>
      <c r="B20" s="32"/>
      <c r="C20" s="32"/>
      <c r="D20" s="4"/>
      <c r="E20" s="4"/>
      <c r="F20" s="20"/>
      <c r="H20" s="43" t="b">
        <f t="shared" si="0"/>
        <v>0</v>
      </c>
      <c r="I20" s="43">
        <f t="shared" si="1"/>
        <v>0</v>
      </c>
      <c r="J20" s="43">
        <f t="shared" si="2"/>
        <v>0</v>
      </c>
    </row>
    <row r="21" spans="1:10" x14ac:dyDescent="0.25">
      <c r="A21" s="26">
        <v>20</v>
      </c>
      <c r="B21" s="32"/>
      <c r="C21" s="32"/>
      <c r="D21" s="4"/>
      <c r="E21" s="4"/>
      <c r="F21" s="20"/>
      <c r="H21" s="43" t="b">
        <f t="shared" si="0"/>
        <v>0</v>
      </c>
      <c r="I21" s="43">
        <f t="shared" si="1"/>
        <v>0</v>
      </c>
      <c r="J21" s="43">
        <f t="shared" si="2"/>
        <v>0</v>
      </c>
    </row>
    <row r="22" spans="1:10" x14ac:dyDescent="0.25">
      <c r="A22" s="26">
        <v>21</v>
      </c>
      <c r="B22" s="32"/>
      <c r="C22" s="32"/>
      <c r="D22" s="4"/>
      <c r="E22" s="4"/>
      <c r="F22" s="20"/>
      <c r="H22" s="43" t="b">
        <f t="shared" si="0"/>
        <v>0</v>
      </c>
      <c r="I22" s="43">
        <f t="shared" si="1"/>
        <v>0</v>
      </c>
      <c r="J22" s="43">
        <f t="shared" si="2"/>
        <v>0</v>
      </c>
    </row>
    <row r="23" spans="1:10" x14ac:dyDescent="0.25">
      <c r="A23" s="26">
        <v>22</v>
      </c>
      <c r="B23" s="32"/>
      <c r="C23" s="32"/>
      <c r="D23" s="4"/>
      <c r="E23" s="4"/>
      <c r="F23" s="20"/>
      <c r="H23" s="43" t="b">
        <f t="shared" si="0"/>
        <v>0</v>
      </c>
      <c r="I23" s="43">
        <f t="shared" si="1"/>
        <v>0</v>
      </c>
      <c r="J23" s="43">
        <f t="shared" si="2"/>
        <v>0</v>
      </c>
    </row>
    <row r="24" spans="1:10" x14ac:dyDescent="0.25">
      <c r="A24" s="26">
        <v>23</v>
      </c>
      <c r="B24" s="32"/>
      <c r="C24" s="32"/>
      <c r="D24" s="4"/>
      <c r="E24" s="4"/>
      <c r="F24" s="20"/>
      <c r="H24" s="43" t="b">
        <f t="shared" si="0"/>
        <v>0</v>
      </c>
      <c r="I24" s="43">
        <f t="shared" si="1"/>
        <v>0</v>
      </c>
      <c r="J24" s="43">
        <f t="shared" si="2"/>
        <v>0</v>
      </c>
    </row>
    <row r="25" spans="1:10" x14ac:dyDescent="0.25">
      <c r="A25" s="26">
        <v>24</v>
      </c>
      <c r="B25" s="32"/>
      <c r="C25" s="32"/>
      <c r="D25" s="4"/>
      <c r="E25" s="4"/>
      <c r="F25" s="20"/>
      <c r="H25" s="43" t="b">
        <f t="shared" si="0"/>
        <v>0</v>
      </c>
      <c r="I25" s="43">
        <f t="shared" si="1"/>
        <v>0</v>
      </c>
      <c r="J25" s="43">
        <f t="shared" si="2"/>
        <v>0</v>
      </c>
    </row>
    <row r="26" spans="1:10" x14ac:dyDescent="0.25">
      <c r="A26" s="26">
        <v>25</v>
      </c>
      <c r="B26" s="32"/>
      <c r="C26" s="32"/>
      <c r="D26" s="4"/>
      <c r="E26" s="4"/>
      <c r="F26" s="20"/>
      <c r="H26" s="43" t="b">
        <f t="shared" si="0"/>
        <v>0</v>
      </c>
      <c r="I26" s="43">
        <f t="shared" si="1"/>
        <v>0</v>
      </c>
      <c r="J26" s="43">
        <f t="shared" si="2"/>
        <v>0</v>
      </c>
    </row>
    <row r="27" spans="1:10" x14ac:dyDescent="0.25">
      <c r="A27" s="26">
        <v>26</v>
      </c>
      <c r="B27" s="32"/>
      <c r="C27" s="32"/>
      <c r="D27" s="4"/>
      <c r="E27" s="4"/>
      <c r="F27" s="20"/>
      <c r="H27" s="43" t="b">
        <f t="shared" si="0"/>
        <v>0</v>
      </c>
      <c r="I27" s="43">
        <f t="shared" si="1"/>
        <v>0</v>
      </c>
      <c r="J27" s="43">
        <f t="shared" si="2"/>
        <v>0</v>
      </c>
    </row>
    <row r="28" spans="1:10" x14ac:dyDescent="0.25">
      <c r="A28" s="26">
        <v>27</v>
      </c>
      <c r="B28" s="32"/>
      <c r="C28" s="32"/>
      <c r="D28" s="4"/>
      <c r="E28" s="4"/>
      <c r="F28" s="20"/>
      <c r="H28" s="43" t="b">
        <f t="shared" si="0"/>
        <v>0</v>
      </c>
      <c r="I28" s="43">
        <f t="shared" si="1"/>
        <v>0</v>
      </c>
      <c r="J28" s="43">
        <f t="shared" si="2"/>
        <v>0</v>
      </c>
    </row>
    <row r="29" spans="1:10" x14ac:dyDescent="0.25">
      <c r="A29" s="26">
        <v>28</v>
      </c>
      <c r="B29" s="32"/>
      <c r="C29" s="32"/>
      <c r="D29" s="4"/>
      <c r="E29" s="4"/>
      <c r="F29" s="20"/>
      <c r="H29" s="43" t="b">
        <f t="shared" si="0"/>
        <v>0</v>
      </c>
      <c r="I29" s="43">
        <f t="shared" si="1"/>
        <v>0</v>
      </c>
      <c r="J29" s="43">
        <f t="shared" si="2"/>
        <v>0</v>
      </c>
    </row>
    <row r="30" spans="1:10" x14ac:dyDescent="0.25">
      <c r="A30" s="26">
        <v>29</v>
      </c>
      <c r="B30" s="32"/>
      <c r="C30" s="32"/>
      <c r="D30" s="4"/>
      <c r="E30" s="4"/>
      <c r="F30" s="20"/>
      <c r="H30" s="43" t="b">
        <f t="shared" si="0"/>
        <v>0</v>
      </c>
      <c r="I30" s="43">
        <f t="shared" si="1"/>
        <v>0</v>
      </c>
      <c r="J30" s="43">
        <f t="shared" si="2"/>
        <v>0</v>
      </c>
    </row>
    <row r="31" spans="1:10" x14ac:dyDescent="0.25">
      <c r="A31" s="26">
        <v>30</v>
      </c>
      <c r="B31" s="32"/>
      <c r="C31" s="32"/>
      <c r="D31" s="4"/>
      <c r="E31" s="4"/>
      <c r="F31" s="20"/>
      <c r="H31" s="43" t="b">
        <f t="shared" si="0"/>
        <v>0</v>
      </c>
      <c r="I31" s="43">
        <f t="shared" si="1"/>
        <v>0</v>
      </c>
      <c r="J31" s="43">
        <f t="shared" si="2"/>
        <v>0</v>
      </c>
    </row>
    <row r="32" spans="1:10" x14ac:dyDescent="0.25">
      <c r="A32" s="26">
        <v>31</v>
      </c>
      <c r="B32" s="32"/>
      <c r="C32" s="32"/>
      <c r="D32" s="4"/>
      <c r="E32" s="4"/>
      <c r="F32" s="20"/>
      <c r="H32" s="43" t="b">
        <f t="shared" si="0"/>
        <v>0</v>
      </c>
      <c r="I32" s="43">
        <f t="shared" si="1"/>
        <v>0</v>
      </c>
      <c r="J32" s="43">
        <f t="shared" si="2"/>
        <v>0</v>
      </c>
    </row>
    <row r="33" spans="1:10" x14ac:dyDescent="0.25">
      <c r="A33" s="26">
        <v>32</v>
      </c>
      <c r="B33" s="32"/>
      <c r="C33" s="32"/>
      <c r="D33" s="4"/>
      <c r="E33" s="4"/>
      <c r="F33" s="20"/>
      <c r="H33" s="43" t="b">
        <f t="shared" si="0"/>
        <v>0</v>
      </c>
      <c r="I33" s="43">
        <f t="shared" si="1"/>
        <v>0</v>
      </c>
      <c r="J33" s="43">
        <f t="shared" si="2"/>
        <v>0</v>
      </c>
    </row>
    <row r="34" spans="1:10" x14ac:dyDescent="0.25">
      <c r="A34" s="26">
        <v>33</v>
      </c>
      <c r="B34" s="32"/>
      <c r="C34" s="32"/>
      <c r="D34" s="4"/>
      <c r="E34" s="4"/>
      <c r="F34" s="20"/>
      <c r="H34" s="43" t="b">
        <f t="shared" si="0"/>
        <v>0</v>
      </c>
      <c r="I34" s="43">
        <f t="shared" si="1"/>
        <v>0</v>
      </c>
      <c r="J34" s="43">
        <f t="shared" si="2"/>
        <v>0</v>
      </c>
    </row>
    <row r="35" spans="1:10" x14ac:dyDescent="0.25">
      <c r="A35" s="26">
        <v>34</v>
      </c>
      <c r="B35" s="32"/>
      <c r="C35" s="32"/>
      <c r="D35" s="4"/>
      <c r="E35" s="4"/>
      <c r="F35" s="20"/>
      <c r="H35" s="43" t="b">
        <f t="shared" si="0"/>
        <v>0</v>
      </c>
      <c r="I35" s="43">
        <f t="shared" si="1"/>
        <v>0</v>
      </c>
      <c r="J35" s="43">
        <f t="shared" si="2"/>
        <v>0</v>
      </c>
    </row>
    <row r="36" spans="1:10" x14ac:dyDescent="0.25">
      <c r="A36" s="26">
        <v>35</v>
      </c>
      <c r="B36" s="32"/>
      <c r="C36" s="32"/>
      <c r="D36" s="4"/>
      <c r="E36" s="4"/>
      <c r="F36" s="20"/>
      <c r="H36" s="43" t="b">
        <f t="shared" si="0"/>
        <v>0</v>
      </c>
      <c r="I36" s="43">
        <f t="shared" si="1"/>
        <v>0</v>
      </c>
      <c r="J36" s="43">
        <f t="shared" si="2"/>
        <v>0</v>
      </c>
    </row>
    <row r="37" spans="1:10" x14ac:dyDescent="0.25">
      <c r="A37" s="26">
        <v>36</v>
      </c>
      <c r="B37" s="32"/>
      <c r="C37" s="32"/>
      <c r="D37" s="4"/>
      <c r="E37" s="4"/>
      <c r="F37" s="20"/>
      <c r="H37" s="43" t="b">
        <f t="shared" si="0"/>
        <v>0</v>
      </c>
      <c r="I37" s="43">
        <f t="shared" si="1"/>
        <v>0</v>
      </c>
      <c r="J37" s="43">
        <f t="shared" si="2"/>
        <v>0</v>
      </c>
    </row>
    <row r="38" spans="1:10" x14ac:dyDescent="0.25">
      <c r="A38" s="26">
        <v>37</v>
      </c>
      <c r="B38" s="32"/>
      <c r="C38" s="32"/>
      <c r="D38" s="4"/>
      <c r="E38" s="4"/>
      <c r="F38" s="20"/>
      <c r="H38" s="43" t="b">
        <f t="shared" si="0"/>
        <v>0</v>
      </c>
      <c r="I38" s="43">
        <f t="shared" si="1"/>
        <v>0</v>
      </c>
      <c r="J38" s="43">
        <f t="shared" si="2"/>
        <v>0</v>
      </c>
    </row>
    <row r="39" spans="1:10" x14ac:dyDescent="0.25">
      <c r="A39" s="26">
        <v>38</v>
      </c>
      <c r="B39" s="32"/>
      <c r="C39" s="32"/>
      <c r="D39" s="4"/>
      <c r="E39" s="4"/>
      <c r="F39" s="20"/>
      <c r="H39" s="43" t="b">
        <f t="shared" si="0"/>
        <v>0</v>
      </c>
      <c r="I39" s="43">
        <f t="shared" si="1"/>
        <v>0</v>
      </c>
      <c r="J39" s="43">
        <f t="shared" si="2"/>
        <v>0</v>
      </c>
    </row>
    <row r="40" spans="1:10" x14ac:dyDescent="0.25">
      <c r="A40" s="26">
        <v>39</v>
      </c>
      <c r="B40" s="32"/>
      <c r="C40" s="32"/>
      <c r="D40" s="4"/>
      <c r="E40" s="4"/>
      <c r="F40" s="20"/>
      <c r="H40" s="43" t="b">
        <f t="shared" si="0"/>
        <v>0</v>
      </c>
      <c r="I40" s="43">
        <f t="shared" si="1"/>
        <v>0</v>
      </c>
      <c r="J40" s="43">
        <f t="shared" si="2"/>
        <v>0</v>
      </c>
    </row>
    <row r="41" spans="1:10" x14ac:dyDescent="0.25">
      <c r="A41" s="26">
        <v>40</v>
      </c>
      <c r="B41" s="32"/>
      <c r="C41" s="32"/>
      <c r="D41" s="4"/>
      <c r="E41" s="4"/>
      <c r="F41" s="20"/>
      <c r="H41" s="43" t="b">
        <f t="shared" si="0"/>
        <v>0</v>
      </c>
      <c r="I41" s="43">
        <f t="shared" si="1"/>
        <v>0</v>
      </c>
      <c r="J41" s="43">
        <f t="shared" si="2"/>
        <v>0</v>
      </c>
    </row>
    <row r="42" spans="1:10" x14ac:dyDescent="0.25">
      <c r="A42" s="26">
        <v>41</v>
      </c>
      <c r="B42" s="32"/>
      <c r="C42" s="32"/>
      <c r="D42" s="4"/>
      <c r="E42" s="4"/>
      <c r="F42" s="20"/>
      <c r="H42" s="43" t="b">
        <f t="shared" si="0"/>
        <v>0</v>
      </c>
      <c r="I42" s="43">
        <f t="shared" si="1"/>
        <v>0</v>
      </c>
      <c r="J42" s="43">
        <f t="shared" si="2"/>
        <v>0</v>
      </c>
    </row>
    <row r="43" spans="1:10" x14ac:dyDescent="0.25">
      <c r="A43" s="26">
        <v>42</v>
      </c>
      <c r="B43" s="32"/>
      <c r="C43" s="32"/>
      <c r="D43" s="4"/>
      <c r="E43" s="4"/>
      <c r="F43" s="20"/>
      <c r="H43" s="43" t="b">
        <f t="shared" si="0"/>
        <v>0</v>
      </c>
      <c r="I43" s="43">
        <f t="shared" si="1"/>
        <v>0</v>
      </c>
      <c r="J43" s="43">
        <f t="shared" si="2"/>
        <v>0</v>
      </c>
    </row>
    <row r="44" spans="1:10" x14ac:dyDescent="0.25">
      <c r="A44" s="26">
        <v>43</v>
      </c>
      <c r="B44" s="32"/>
      <c r="C44" s="32"/>
      <c r="D44" s="4"/>
      <c r="E44" s="4"/>
      <c r="F44" s="20"/>
      <c r="H44" s="43" t="b">
        <f t="shared" si="0"/>
        <v>0</v>
      </c>
      <c r="I44" s="43">
        <f t="shared" si="1"/>
        <v>0</v>
      </c>
      <c r="J44" s="43">
        <f t="shared" si="2"/>
        <v>0</v>
      </c>
    </row>
    <row r="45" spans="1:10" x14ac:dyDescent="0.25">
      <c r="A45" s="26">
        <v>44</v>
      </c>
      <c r="B45" s="32"/>
      <c r="C45" s="32"/>
      <c r="D45" s="4"/>
      <c r="E45" s="4"/>
      <c r="F45" s="20"/>
      <c r="H45" s="43" t="b">
        <f t="shared" si="0"/>
        <v>0</v>
      </c>
      <c r="I45" s="43">
        <f t="shared" si="1"/>
        <v>0</v>
      </c>
      <c r="J45" s="43">
        <f t="shared" si="2"/>
        <v>0</v>
      </c>
    </row>
    <row r="46" spans="1:10" x14ac:dyDescent="0.25">
      <c r="A46" s="26">
        <v>45</v>
      </c>
      <c r="B46" s="32"/>
      <c r="C46" s="32"/>
      <c r="D46" s="4"/>
      <c r="E46" s="4"/>
      <c r="F46" s="20"/>
      <c r="H46" s="43" t="b">
        <f t="shared" si="0"/>
        <v>0</v>
      </c>
      <c r="I46" s="43">
        <f t="shared" si="1"/>
        <v>0</v>
      </c>
      <c r="J46" s="43">
        <f t="shared" si="2"/>
        <v>0</v>
      </c>
    </row>
    <row r="47" spans="1:10" x14ac:dyDescent="0.25">
      <c r="A47" s="26">
        <v>46</v>
      </c>
      <c r="B47" s="32"/>
      <c r="C47" s="32"/>
      <c r="D47" s="4"/>
      <c r="E47" s="4"/>
      <c r="F47" s="20"/>
      <c r="H47" s="43" t="b">
        <f t="shared" si="0"/>
        <v>0</v>
      </c>
      <c r="I47" s="43">
        <f t="shared" si="1"/>
        <v>0</v>
      </c>
      <c r="J47" s="43">
        <f t="shared" si="2"/>
        <v>0</v>
      </c>
    </row>
    <row r="48" spans="1:10" x14ac:dyDescent="0.25">
      <c r="A48" s="26">
        <v>47</v>
      </c>
      <c r="B48" s="32"/>
      <c r="C48" s="32"/>
      <c r="D48" s="4"/>
      <c r="E48" s="4"/>
      <c r="F48" s="20"/>
      <c r="H48" s="43" t="b">
        <f t="shared" si="0"/>
        <v>0</v>
      </c>
      <c r="I48" s="43">
        <f t="shared" si="1"/>
        <v>0</v>
      </c>
      <c r="J48" s="43">
        <f t="shared" si="2"/>
        <v>0</v>
      </c>
    </row>
    <row r="49" spans="1:10" x14ac:dyDescent="0.25">
      <c r="A49" s="26">
        <v>48</v>
      </c>
      <c r="B49" s="32"/>
      <c r="C49" s="32"/>
      <c r="D49" s="4"/>
      <c r="E49" s="4"/>
      <c r="F49" s="20"/>
      <c r="H49" s="43" t="b">
        <f t="shared" si="0"/>
        <v>0</v>
      </c>
      <c r="I49" s="43">
        <f t="shared" si="1"/>
        <v>0</v>
      </c>
      <c r="J49" s="43">
        <f t="shared" si="2"/>
        <v>0</v>
      </c>
    </row>
    <row r="50" spans="1:10" x14ac:dyDescent="0.25">
      <c r="A50" s="26">
        <v>49</v>
      </c>
      <c r="B50" s="32"/>
      <c r="C50" s="32"/>
      <c r="D50" s="4"/>
      <c r="E50" s="4"/>
      <c r="F50" s="20"/>
      <c r="H50" s="43" t="b">
        <f t="shared" si="0"/>
        <v>0</v>
      </c>
      <c r="I50" s="43">
        <f t="shared" si="1"/>
        <v>0</v>
      </c>
      <c r="J50" s="43">
        <f t="shared" si="2"/>
        <v>0</v>
      </c>
    </row>
    <row r="51" spans="1:10" x14ac:dyDescent="0.25">
      <c r="A51" s="26">
        <v>50</v>
      </c>
      <c r="B51" s="32"/>
      <c r="C51" s="32"/>
      <c r="D51" s="4"/>
      <c r="E51" s="4"/>
      <c r="F51" s="20"/>
      <c r="H51" s="43" t="b">
        <f t="shared" si="0"/>
        <v>0</v>
      </c>
      <c r="I51" s="43">
        <f t="shared" si="1"/>
        <v>0</v>
      </c>
      <c r="J51" s="43">
        <f t="shared" si="2"/>
        <v>0</v>
      </c>
    </row>
    <row r="52" spans="1:10" x14ac:dyDescent="0.25">
      <c r="A52" s="26">
        <v>51</v>
      </c>
      <c r="B52" s="32"/>
      <c r="C52" s="32"/>
      <c r="D52" s="4"/>
      <c r="E52" s="4"/>
      <c r="F52" s="20"/>
      <c r="H52" s="43" t="b">
        <f t="shared" si="0"/>
        <v>0</v>
      </c>
      <c r="I52" s="43">
        <f t="shared" si="1"/>
        <v>0</v>
      </c>
      <c r="J52" s="43">
        <f t="shared" si="2"/>
        <v>0</v>
      </c>
    </row>
    <row r="53" spans="1:10" x14ac:dyDescent="0.25">
      <c r="A53" s="26">
        <v>52</v>
      </c>
      <c r="B53" s="32"/>
      <c r="C53" s="32"/>
      <c r="D53" s="4"/>
      <c r="E53" s="4"/>
      <c r="F53" s="20"/>
      <c r="H53" s="43" t="b">
        <f t="shared" si="0"/>
        <v>0</v>
      </c>
      <c r="I53" s="43">
        <f t="shared" si="1"/>
        <v>0</v>
      </c>
      <c r="J53" s="43">
        <f t="shared" si="2"/>
        <v>0</v>
      </c>
    </row>
    <row r="54" spans="1:10" x14ac:dyDescent="0.25">
      <c r="A54" s="26">
        <v>53</v>
      </c>
      <c r="B54" s="32"/>
      <c r="C54" s="32"/>
      <c r="D54" s="4"/>
      <c r="E54" s="4"/>
      <c r="F54" s="20"/>
      <c r="H54" s="43" t="b">
        <f t="shared" si="0"/>
        <v>0</v>
      </c>
      <c r="I54" s="43">
        <f t="shared" si="1"/>
        <v>0</v>
      </c>
      <c r="J54" s="43">
        <f t="shared" si="2"/>
        <v>0</v>
      </c>
    </row>
    <row r="55" spans="1:10" x14ac:dyDescent="0.25">
      <c r="A55" s="26">
        <v>54</v>
      </c>
      <c r="B55" s="32"/>
      <c r="C55" s="32"/>
      <c r="D55" s="4"/>
      <c r="E55" s="4"/>
      <c r="F55" s="20"/>
      <c r="H55" s="43" t="b">
        <f t="shared" si="0"/>
        <v>0</v>
      </c>
      <c r="I55" s="43">
        <f t="shared" si="1"/>
        <v>0</v>
      </c>
      <c r="J55" s="43">
        <f t="shared" si="2"/>
        <v>0</v>
      </c>
    </row>
    <row r="56" spans="1:10" x14ac:dyDescent="0.25">
      <c r="A56" s="26">
        <v>55</v>
      </c>
      <c r="B56" s="32"/>
      <c r="C56" s="32"/>
      <c r="D56" s="4"/>
      <c r="E56" s="4"/>
      <c r="F56" s="20"/>
      <c r="H56" s="43" t="b">
        <f t="shared" si="0"/>
        <v>0</v>
      </c>
      <c r="I56" s="43">
        <f t="shared" si="1"/>
        <v>0</v>
      </c>
      <c r="J56" s="43">
        <f t="shared" si="2"/>
        <v>0</v>
      </c>
    </row>
    <row r="57" spans="1:10" x14ac:dyDescent="0.25">
      <c r="A57" s="26">
        <v>56</v>
      </c>
      <c r="B57" s="32"/>
      <c r="C57" s="32"/>
      <c r="D57" s="4"/>
      <c r="E57" s="4"/>
      <c r="F57" s="20"/>
      <c r="H57" s="43" t="b">
        <f t="shared" si="0"/>
        <v>0</v>
      </c>
      <c r="I57" s="43">
        <f t="shared" si="1"/>
        <v>0</v>
      </c>
      <c r="J57" s="43">
        <f t="shared" si="2"/>
        <v>0</v>
      </c>
    </row>
    <row r="58" spans="1:10" x14ac:dyDescent="0.25">
      <c r="A58" s="26">
        <v>57</v>
      </c>
      <c r="B58" s="32"/>
      <c r="C58" s="32"/>
      <c r="D58" s="4"/>
      <c r="E58" s="4"/>
      <c r="F58" s="20"/>
      <c r="H58" s="43" t="b">
        <f t="shared" si="0"/>
        <v>0</v>
      </c>
      <c r="I58" s="43">
        <f t="shared" si="1"/>
        <v>0</v>
      </c>
      <c r="J58" s="43">
        <f t="shared" si="2"/>
        <v>0</v>
      </c>
    </row>
    <row r="59" spans="1:10" x14ac:dyDescent="0.25">
      <c r="A59" s="26">
        <v>58</v>
      </c>
      <c r="B59" s="32"/>
      <c r="C59" s="32"/>
      <c r="D59" s="4"/>
      <c r="E59" s="4"/>
      <c r="F59" s="20"/>
      <c r="H59" s="43" t="b">
        <f t="shared" si="0"/>
        <v>0</v>
      </c>
      <c r="I59" s="43">
        <f t="shared" si="1"/>
        <v>0</v>
      </c>
      <c r="J59" s="43">
        <f t="shared" si="2"/>
        <v>0</v>
      </c>
    </row>
    <row r="60" spans="1:10" x14ac:dyDescent="0.25">
      <c r="A60" s="26">
        <v>59</v>
      </c>
      <c r="B60" s="32"/>
      <c r="C60" s="32"/>
      <c r="D60" s="4"/>
      <c r="E60" s="4"/>
      <c r="F60" s="20"/>
      <c r="H60" s="43" t="b">
        <f t="shared" si="0"/>
        <v>0</v>
      </c>
      <c r="I60" s="43">
        <f t="shared" si="1"/>
        <v>0</v>
      </c>
      <c r="J60" s="43">
        <f t="shared" si="2"/>
        <v>0</v>
      </c>
    </row>
    <row r="61" spans="1:10" x14ac:dyDescent="0.25">
      <c r="A61" s="26">
        <v>60</v>
      </c>
      <c r="B61" s="32"/>
      <c r="C61" s="32"/>
      <c r="D61" s="4"/>
      <c r="E61" s="4"/>
      <c r="F61" s="20"/>
      <c r="H61" s="43" t="b">
        <f t="shared" si="0"/>
        <v>0</v>
      </c>
      <c r="I61" s="43">
        <f t="shared" si="1"/>
        <v>0</v>
      </c>
      <c r="J61" s="43">
        <f t="shared" si="2"/>
        <v>0</v>
      </c>
    </row>
    <row r="62" spans="1:10" x14ac:dyDescent="0.25">
      <c r="A62" s="26">
        <v>61</v>
      </c>
      <c r="B62" s="32"/>
      <c r="C62" s="32"/>
      <c r="D62" s="4"/>
      <c r="E62" s="4"/>
      <c r="F62" s="20"/>
      <c r="H62" s="43" t="b">
        <f t="shared" si="0"/>
        <v>0</v>
      </c>
      <c r="I62" s="43">
        <f t="shared" si="1"/>
        <v>0</v>
      </c>
      <c r="J62" s="43">
        <f t="shared" si="2"/>
        <v>0</v>
      </c>
    </row>
    <row r="63" spans="1:10" x14ac:dyDescent="0.25">
      <c r="A63" s="26">
        <v>62</v>
      </c>
      <c r="B63" s="32"/>
      <c r="C63" s="32"/>
      <c r="D63" s="4"/>
      <c r="E63" s="4"/>
      <c r="F63" s="20"/>
      <c r="H63" s="43" t="b">
        <f t="shared" si="0"/>
        <v>0</v>
      </c>
      <c r="I63" s="43">
        <f t="shared" si="1"/>
        <v>0</v>
      </c>
      <c r="J63" s="43">
        <f t="shared" si="2"/>
        <v>0</v>
      </c>
    </row>
    <row r="64" spans="1:10" x14ac:dyDescent="0.25">
      <c r="A64" s="26">
        <v>63</v>
      </c>
      <c r="B64" s="32"/>
      <c r="C64" s="32"/>
      <c r="D64" s="4"/>
      <c r="E64" s="4"/>
      <c r="F64" s="20"/>
      <c r="H64" s="43" t="b">
        <f t="shared" si="0"/>
        <v>0</v>
      </c>
      <c r="I64" s="43">
        <f t="shared" si="1"/>
        <v>0</v>
      </c>
      <c r="J64" s="43">
        <f t="shared" si="2"/>
        <v>0</v>
      </c>
    </row>
    <row r="65" spans="1:10" x14ac:dyDescent="0.25">
      <c r="A65" s="26">
        <v>64</v>
      </c>
      <c r="B65" s="32"/>
      <c r="C65" s="32"/>
      <c r="D65" s="4"/>
      <c r="E65" s="4"/>
      <c r="F65" s="20"/>
      <c r="H65" s="43" t="b">
        <f t="shared" si="0"/>
        <v>0</v>
      </c>
      <c r="I65" s="43">
        <f t="shared" si="1"/>
        <v>0</v>
      </c>
      <c r="J65" s="43">
        <f t="shared" si="2"/>
        <v>0</v>
      </c>
    </row>
    <row r="66" spans="1:10" x14ac:dyDescent="0.25">
      <c r="A66" s="26">
        <v>65</v>
      </c>
      <c r="B66" s="32"/>
      <c r="C66" s="32"/>
      <c r="D66" s="4"/>
      <c r="E66" s="4"/>
      <c r="F66" s="20"/>
      <c r="H66" s="43" t="b">
        <f t="shared" si="0"/>
        <v>0</v>
      </c>
      <c r="I66" s="43">
        <f t="shared" si="1"/>
        <v>0</v>
      </c>
      <c r="J66" s="43">
        <f t="shared" si="2"/>
        <v>0</v>
      </c>
    </row>
    <row r="67" spans="1:10" x14ac:dyDescent="0.25">
      <c r="A67" s="26">
        <v>66</v>
      </c>
      <c r="B67" s="32"/>
      <c r="C67" s="32"/>
      <c r="D67" s="4"/>
      <c r="E67" s="4"/>
      <c r="F67" s="20"/>
      <c r="H67" s="43" t="b">
        <f t="shared" ref="H67:H101" si="3">IF(D67=1,25,IF(D67=2,125))</f>
        <v>0</v>
      </c>
      <c r="I67" s="43">
        <f t="shared" ref="I67:I101" si="4">E67/100</f>
        <v>0</v>
      </c>
      <c r="J67" s="43">
        <f t="shared" ref="J67:J101" si="5">I67*H67</f>
        <v>0</v>
      </c>
    </row>
    <row r="68" spans="1:10" x14ac:dyDescent="0.25">
      <c r="A68" s="26">
        <v>67</v>
      </c>
      <c r="B68" s="32"/>
      <c r="C68" s="32"/>
      <c r="D68" s="4"/>
      <c r="E68" s="4"/>
      <c r="F68" s="20"/>
      <c r="H68" s="43" t="b">
        <f t="shared" si="3"/>
        <v>0</v>
      </c>
      <c r="I68" s="43">
        <f t="shared" si="4"/>
        <v>0</v>
      </c>
      <c r="J68" s="43">
        <f t="shared" si="5"/>
        <v>0</v>
      </c>
    </row>
    <row r="69" spans="1:10" x14ac:dyDescent="0.25">
      <c r="A69" s="26">
        <v>68</v>
      </c>
      <c r="B69" s="32"/>
      <c r="C69" s="32"/>
      <c r="D69" s="4"/>
      <c r="E69" s="4"/>
      <c r="F69" s="20"/>
      <c r="H69" s="43" t="b">
        <f t="shared" si="3"/>
        <v>0</v>
      </c>
      <c r="I69" s="43">
        <f t="shared" si="4"/>
        <v>0</v>
      </c>
      <c r="J69" s="43">
        <f t="shared" si="5"/>
        <v>0</v>
      </c>
    </row>
    <row r="70" spans="1:10" x14ac:dyDescent="0.25">
      <c r="A70" s="26">
        <v>69</v>
      </c>
      <c r="B70" s="32"/>
      <c r="C70" s="32"/>
      <c r="D70" s="4"/>
      <c r="E70" s="4"/>
      <c r="F70" s="20"/>
      <c r="H70" s="43" t="b">
        <f t="shared" si="3"/>
        <v>0</v>
      </c>
      <c r="I70" s="43">
        <f t="shared" si="4"/>
        <v>0</v>
      </c>
      <c r="J70" s="43">
        <f t="shared" si="5"/>
        <v>0</v>
      </c>
    </row>
    <row r="71" spans="1:10" x14ac:dyDescent="0.25">
      <c r="A71" s="26">
        <v>70</v>
      </c>
      <c r="B71" s="32"/>
      <c r="C71" s="32"/>
      <c r="D71" s="4"/>
      <c r="E71" s="4"/>
      <c r="F71" s="20"/>
      <c r="H71" s="43" t="b">
        <f t="shared" si="3"/>
        <v>0</v>
      </c>
      <c r="I71" s="43">
        <f t="shared" si="4"/>
        <v>0</v>
      </c>
      <c r="J71" s="43">
        <f t="shared" si="5"/>
        <v>0</v>
      </c>
    </row>
    <row r="72" spans="1:10" x14ac:dyDescent="0.25">
      <c r="A72" s="26">
        <v>71</v>
      </c>
      <c r="B72" s="32"/>
      <c r="C72" s="32"/>
      <c r="D72" s="4"/>
      <c r="E72" s="4"/>
      <c r="F72" s="20"/>
      <c r="H72" s="43" t="b">
        <f t="shared" si="3"/>
        <v>0</v>
      </c>
      <c r="I72" s="43">
        <f t="shared" si="4"/>
        <v>0</v>
      </c>
      <c r="J72" s="43">
        <f t="shared" si="5"/>
        <v>0</v>
      </c>
    </row>
    <row r="73" spans="1:10" x14ac:dyDescent="0.25">
      <c r="A73" s="26">
        <v>72</v>
      </c>
      <c r="B73" s="32"/>
      <c r="C73" s="32"/>
      <c r="D73" s="4"/>
      <c r="E73" s="4"/>
      <c r="F73" s="20"/>
      <c r="H73" s="43" t="b">
        <f t="shared" si="3"/>
        <v>0</v>
      </c>
      <c r="I73" s="43">
        <f t="shared" si="4"/>
        <v>0</v>
      </c>
      <c r="J73" s="43">
        <f t="shared" si="5"/>
        <v>0</v>
      </c>
    </row>
    <row r="74" spans="1:10" x14ac:dyDescent="0.25">
      <c r="A74" s="26">
        <v>73</v>
      </c>
      <c r="B74" s="32"/>
      <c r="C74" s="32"/>
      <c r="D74" s="4"/>
      <c r="E74" s="4"/>
      <c r="F74" s="20"/>
      <c r="H74" s="43" t="b">
        <f t="shared" si="3"/>
        <v>0</v>
      </c>
      <c r="I74" s="43">
        <f t="shared" si="4"/>
        <v>0</v>
      </c>
      <c r="J74" s="43">
        <f t="shared" si="5"/>
        <v>0</v>
      </c>
    </row>
    <row r="75" spans="1:10" x14ac:dyDescent="0.25">
      <c r="A75" s="26">
        <v>74</v>
      </c>
      <c r="B75" s="32"/>
      <c r="C75" s="32"/>
      <c r="D75" s="4"/>
      <c r="E75" s="4"/>
      <c r="F75" s="20"/>
      <c r="H75" s="43" t="b">
        <f t="shared" si="3"/>
        <v>0</v>
      </c>
      <c r="I75" s="43">
        <f t="shared" si="4"/>
        <v>0</v>
      </c>
      <c r="J75" s="43">
        <f t="shared" si="5"/>
        <v>0</v>
      </c>
    </row>
    <row r="76" spans="1:10" x14ac:dyDescent="0.25">
      <c r="A76" s="26">
        <v>75</v>
      </c>
      <c r="B76" s="32"/>
      <c r="C76" s="32"/>
      <c r="D76" s="4"/>
      <c r="E76" s="4"/>
      <c r="F76" s="20"/>
      <c r="H76" s="43" t="b">
        <f t="shared" si="3"/>
        <v>0</v>
      </c>
      <c r="I76" s="43">
        <f t="shared" si="4"/>
        <v>0</v>
      </c>
      <c r="J76" s="43">
        <f t="shared" si="5"/>
        <v>0</v>
      </c>
    </row>
    <row r="77" spans="1:10" x14ac:dyDescent="0.25">
      <c r="A77" s="26">
        <v>76</v>
      </c>
      <c r="B77" s="32"/>
      <c r="C77" s="32"/>
      <c r="D77" s="4"/>
      <c r="E77" s="4"/>
      <c r="F77" s="20"/>
      <c r="H77" s="43" t="b">
        <f t="shared" si="3"/>
        <v>0</v>
      </c>
      <c r="I77" s="43">
        <f t="shared" si="4"/>
        <v>0</v>
      </c>
      <c r="J77" s="43">
        <f t="shared" si="5"/>
        <v>0</v>
      </c>
    </row>
    <row r="78" spans="1:10" x14ac:dyDescent="0.25">
      <c r="A78" s="26">
        <v>77</v>
      </c>
      <c r="B78" s="32"/>
      <c r="C78" s="32"/>
      <c r="D78" s="4"/>
      <c r="E78" s="4"/>
      <c r="F78" s="20"/>
      <c r="H78" s="43" t="b">
        <f t="shared" si="3"/>
        <v>0</v>
      </c>
      <c r="I78" s="43">
        <f t="shared" si="4"/>
        <v>0</v>
      </c>
      <c r="J78" s="43">
        <f t="shared" si="5"/>
        <v>0</v>
      </c>
    </row>
    <row r="79" spans="1:10" x14ac:dyDescent="0.25">
      <c r="A79" s="26">
        <v>78</v>
      </c>
      <c r="B79" s="32"/>
      <c r="C79" s="32"/>
      <c r="D79" s="4"/>
      <c r="E79" s="4"/>
      <c r="F79" s="20"/>
      <c r="H79" s="43" t="b">
        <f t="shared" si="3"/>
        <v>0</v>
      </c>
      <c r="I79" s="43">
        <f t="shared" si="4"/>
        <v>0</v>
      </c>
      <c r="J79" s="43">
        <f t="shared" si="5"/>
        <v>0</v>
      </c>
    </row>
    <row r="80" spans="1:10" x14ac:dyDescent="0.25">
      <c r="A80" s="26">
        <v>79</v>
      </c>
      <c r="B80" s="32"/>
      <c r="C80" s="32"/>
      <c r="D80" s="4"/>
      <c r="E80" s="4"/>
      <c r="F80" s="20"/>
      <c r="H80" s="43" t="b">
        <f t="shared" si="3"/>
        <v>0</v>
      </c>
      <c r="I80" s="43">
        <f t="shared" si="4"/>
        <v>0</v>
      </c>
      <c r="J80" s="43">
        <f t="shared" si="5"/>
        <v>0</v>
      </c>
    </row>
    <row r="81" spans="1:10" x14ac:dyDescent="0.25">
      <c r="A81" s="26">
        <v>80</v>
      </c>
      <c r="B81" s="32"/>
      <c r="C81" s="32"/>
      <c r="D81" s="4"/>
      <c r="E81" s="4"/>
      <c r="F81" s="20"/>
      <c r="H81" s="43" t="b">
        <f t="shared" si="3"/>
        <v>0</v>
      </c>
      <c r="I81" s="43">
        <f t="shared" si="4"/>
        <v>0</v>
      </c>
      <c r="J81" s="43">
        <f t="shared" si="5"/>
        <v>0</v>
      </c>
    </row>
    <row r="82" spans="1:10" x14ac:dyDescent="0.25">
      <c r="A82" s="26">
        <v>81</v>
      </c>
      <c r="B82" s="32"/>
      <c r="C82" s="32"/>
      <c r="D82" s="4"/>
      <c r="E82" s="4"/>
      <c r="F82" s="20"/>
      <c r="H82" s="43" t="b">
        <f t="shared" si="3"/>
        <v>0</v>
      </c>
      <c r="I82" s="43">
        <f t="shared" si="4"/>
        <v>0</v>
      </c>
      <c r="J82" s="43">
        <f t="shared" si="5"/>
        <v>0</v>
      </c>
    </row>
    <row r="83" spans="1:10" x14ac:dyDescent="0.25">
      <c r="A83" s="26">
        <v>82</v>
      </c>
      <c r="B83" s="32"/>
      <c r="C83" s="32"/>
      <c r="D83" s="4"/>
      <c r="E83" s="4"/>
      <c r="F83" s="20"/>
      <c r="H83" s="43" t="b">
        <f t="shared" si="3"/>
        <v>0</v>
      </c>
      <c r="I83" s="43">
        <f t="shared" si="4"/>
        <v>0</v>
      </c>
      <c r="J83" s="43">
        <f t="shared" si="5"/>
        <v>0</v>
      </c>
    </row>
    <row r="84" spans="1:10" x14ac:dyDescent="0.25">
      <c r="A84" s="26">
        <v>83</v>
      </c>
      <c r="B84" s="32"/>
      <c r="C84" s="32"/>
      <c r="D84" s="4"/>
      <c r="E84" s="4"/>
      <c r="F84" s="20"/>
      <c r="H84" s="43" t="b">
        <f t="shared" si="3"/>
        <v>0</v>
      </c>
      <c r="I84" s="43">
        <f t="shared" si="4"/>
        <v>0</v>
      </c>
      <c r="J84" s="43">
        <f t="shared" si="5"/>
        <v>0</v>
      </c>
    </row>
    <row r="85" spans="1:10" x14ac:dyDescent="0.25">
      <c r="A85" s="26">
        <v>84</v>
      </c>
      <c r="B85" s="32"/>
      <c r="C85" s="32"/>
      <c r="D85" s="4"/>
      <c r="E85" s="4"/>
      <c r="F85" s="20"/>
      <c r="H85" s="43" t="b">
        <f t="shared" si="3"/>
        <v>0</v>
      </c>
      <c r="I85" s="43">
        <f t="shared" si="4"/>
        <v>0</v>
      </c>
      <c r="J85" s="43">
        <f t="shared" si="5"/>
        <v>0</v>
      </c>
    </row>
    <row r="86" spans="1:10" x14ac:dyDescent="0.25">
      <c r="A86" s="26">
        <v>85</v>
      </c>
      <c r="B86" s="32"/>
      <c r="C86" s="32"/>
      <c r="D86" s="4"/>
      <c r="E86" s="4"/>
      <c r="F86" s="20"/>
      <c r="H86" s="43" t="b">
        <f t="shared" si="3"/>
        <v>0</v>
      </c>
      <c r="I86" s="43">
        <f t="shared" si="4"/>
        <v>0</v>
      </c>
      <c r="J86" s="43">
        <f t="shared" si="5"/>
        <v>0</v>
      </c>
    </row>
    <row r="87" spans="1:10" x14ac:dyDescent="0.25">
      <c r="A87" s="26">
        <v>86</v>
      </c>
      <c r="B87" s="32"/>
      <c r="C87" s="32"/>
      <c r="D87" s="4"/>
      <c r="E87" s="4"/>
      <c r="F87" s="20"/>
      <c r="H87" s="43" t="b">
        <f t="shared" si="3"/>
        <v>0</v>
      </c>
      <c r="I87" s="43">
        <f t="shared" si="4"/>
        <v>0</v>
      </c>
      <c r="J87" s="43">
        <f t="shared" si="5"/>
        <v>0</v>
      </c>
    </row>
    <row r="88" spans="1:10" x14ac:dyDescent="0.25">
      <c r="A88" s="26">
        <v>87</v>
      </c>
      <c r="B88" s="32"/>
      <c r="C88" s="32"/>
      <c r="D88" s="4"/>
      <c r="E88" s="4"/>
      <c r="F88" s="20"/>
      <c r="H88" s="43" t="b">
        <f t="shared" si="3"/>
        <v>0</v>
      </c>
      <c r="I88" s="43">
        <f t="shared" si="4"/>
        <v>0</v>
      </c>
      <c r="J88" s="43">
        <f t="shared" si="5"/>
        <v>0</v>
      </c>
    </row>
    <row r="89" spans="1:10" x14ac:dyDescent="0.25">
      <c r="A89" s="26">
        <v>88</v>
      </c>
      <c r="B89" s="32"/>
      <c r="C89" s="32"/>
      <c r="D89" s="4"/>
      <c r="E89" s="4"/>
      <c r="F89" s="20"/>
      <c r="H89" s="43" t="b">
        <f t="shared" si="3"/>
        <v>0</v>
      </c>
      <c r="I89" s="43">
        <f t="shared" si="4"/>
        <v>0</v>
      </c>
      <c r="J89" s="43">
        <f t="shared" si="5"/>
        <v>0</v>
      </c>
    </row>
    <row r="90" spans="1:10" x14ac:dyDescent="0.25">
      <c r="A90" s="26">
        <v>89</v>
      </c>
      <c r="B90" s="32"/>
      <c r="C90" s="32"/>
      <c r="D90" s="4"/>
      <c r="E90" s="4"/>
      <c r="F90" s="20"/>
      <c r="H90" s="43" t="b">
        <f t="shared" si="3"/>
        <v>0</v>
      </c>
      <c r="I90" s="43">
        <f t="shared" si="4"/>
        <v>0</v>
      </c>
      <c r="J90" s="43">
        <f t="shared" si="5"/>
        <v>0</v>
      </c>
    </row>
    <row r="91" spans="1:10" x14ac:dyDescent="0.25">
      <c r="A91" s="26">
        <v>90</v>
      </c>
      <c r="B91" s="32"/>
      <c r="C91" s="32"/>
      <c r="D91" s="4"/>
      <c r="E91" s="4"/>
      <c r="F91" s="20"/>
      <c r="H91" s="43" t="b">
        <f t="shared" si="3"/>
        <v>0</v>
      </c>
      <c r="I91" s="43">
        <f t="shared" si="4"/>
        <v>0</v>
      </c>
      <c r="J91" s="43">
        <f t="shared" si="5"/>
        <v>0</v>
      </c>
    </row>
    <row r="92" spans="1:10" x14ac:dyDescent="0.25">
      <c r="A92" s="26">
        <v>91</v>
      </c>
      <c r="B92" s="32"/>
      <c r="C92" s="32"/>
      <c r="D92" s="4"/>
      <c r="E92" s="4"/>
      <c r="F92" s="20"/>
      <c r="H92" s="43" t="b">
        <f t="shared" si="3"/>
        <v>0</v>
      </c>
      <c r="I92" s="43">
        <f t="shared" si="4"/>
        <v>0</v>
      </c>
      <c r="J92" s="43">
        <f t="shared" si="5"/>
        <v>0</v>
      </c>
    </row>
    <row r="93" spans="1:10" x14ac:dyDescent="0.25">
      <c r="A93" s="26">
        <v>92</v>
      </c>
      <c r="B93" s="32"/>
      <c r="C93" s="32"/>
      <c r="D93" s="4"/>
      <c r="E93" s="4"/>
      <c r="F93" s="20"/>
      <c r="H93" s="43" t="b">
        <f t="shared" si="3"/>
        <v>0</v>
      </c>
      <c r="I93" s="43">
        <f t="shared" si="4"/>
        <v>0</v>
      </c>
      <c r="J93" s="43">
        <f t="shared" si="5"/>
        <v>0</v>
      </c>
    </row>
    <row r="94" spans="1:10" x14ac:dyDescent="0.25">
      <c r="A94" s="26">
        <v>93</v>
      </c>
      <c r="B94" s="32"/>
      <c r="C94" s="32"/>
      <c r="D94" s="4"/>
      <c r="E94" s="4"/>
      <c r="F94" s="20"/>
      <c r="H94" s="43" t="b">
        <f t="shared" si="3"/>
        <v>0</v>
      </c>
      <c r="I94" s="43">
        <f t="shared" si="4"/>
        <v>0</v>
      </c>
      <c r="J94" s="43">
        <f t="shared" si="5"/>
        <v>0</v>
      </c>
    </row>
    <row r="95" spans="1:10" x14ac:dyDescent="0.25">
      <c r="A95" s="26">
        <v>94</v>
      </c>
      <c r="B95" s="32"/>
      <c r="C95" s="32"/>
      <c r="D95" s="4"/>
      <c r="E95" s="4"/>
      <c r="F95" s="20"/>
      <c r="H95" s="43" t="b">
        <f t="shared" si="3"/>
        <v>0</v>
      </c>
      <c r="I95" s="43">
        <f t="shared" si="4"/>
        <v>0</v>
      </c>
      <c r="J95" s="43">
        <f t="shared" si="5"/>
        <v>0</v>
      </c>
    </row>
    <row r="96" spans="1:10" x14ac:dyDescent="0.25">
      <c r="A96" s="26">
        <v>95</v>
      </c>
      <c r="B96" s="32"/>
      <c r="C96" s="32"/>
      <c r="D96" s="4"/>
      <c r="E96" s="4"/>
      <c r="F96" s="20"/>
      <c r="H96" s="43" t="b">
        <f t="shared" si="3"/>
        <v>0</v>
      </c>
      <c r="I96" s="43">
        <f t="shared" si="4"/>
        <v>0</v>
      </c>
      <c r="J96" s="43">
        <f t="shared" si="5"/>
        <v>0</v>
      </c>
    </row>
    <row r="97" spans="1:10" x14ac:dyDescent="0.25">
      <c r="A97" s="26">
        <v>96</v>
      </c>
      <c r="B97" s="32"/>
      <c r="C97" s="32"/>
      <c r="D97" s="4"/>
      <c r="E97" s="4"/>
      <c r="F97" s="20"/>
      <c r="H97" s="43" t="b">
        <f t="shared" si="3"/>
        <v>0</v>
      </c>
      <c r="I97" s="43">
        <f t="shared" si="4"/>
        <v>0</v>
      </c>
      <c r="J97" s="43">
        <f t="shared" si="5"/>
        <v>0</v>
      </c>
    </row>
    <row r="98" spans="1:10" x14ac:dyDescent="0.25">
      <c r="A98" s="26">
        <v>97</v>
      </c>
      <c r="B98" s="32"/>
      <c r="C98" s="32"/>
      <c r="D98" s="4"/>
      <c r="E98" s="4"/>
      <c r="F98" s="20"/>
      <c r="H98" s="43" t="b">
        <f t="shared" si="3"/>
        <v>0</v>
      </c>
      <c r="I98" s="43">
        <f t="shared" si="4"/>
        <v>0</v>
      </c>
      <c r="J98" s="43">
        <f t="shared" si="5"/>
        <v>0</v>
      </c>
    </row>
    <row r="99" spans="1:10" x14ac:dyDescent="0.25">
      <c r="A99" s="26">
        <v>98</v>
      </c>
      <c r="B99" s="32"/>
      <c r="C99" s="32"/>
      <c r="D99" s="4"/>
      <c r="E99" s="4"/>
      <c r="F99" s="20"/>
      <c r="H99" s="43" t="b">
        <f t="shared" si="3"/>
        <v>0</v>
      </c>
      <c r="I99" s="43">
        <f t="shared" si="4"/>
        <v>0</v>
      </c>
      <c r="J99" s="43">
        <f t="shared" si="5"/>
        <v>0</v>
      </c>
    </row>
    <row r="100" spans="1:10" x14ac:dyDescent="0.25">
      <c r="A100" s="26">
        <v>99</v>
      </c>
      <c r="B100" s="32"/>
      <c r="C100" s="32"/>
      <c r="D100" s="4"/>
      <c r="E100" s="4"/>
      <c r="F100" s="20"/>
      <c r="H100" s="43" t="b">
        <f t="shared" si="3"/>
        <v>0</v>
      </c>
      <c r="I100" s="43">
        <f t="shared" si="4"/>
        <v>0</v>
      </c>
      <c r="J100" s="43">
        <f t="shared" si="5"/>
        <v>0</v>
      </c>
    </row>
    <row r="101" spans="1:10" x14ac:dyDescent="0.25">
      <c r="A101" s="26">
        <v>100</v>
      </c>
      <c r="B101" s="32"/>
      <c r="C101" s="32"/>
      <c r="D101" s="4"/>
      <c r="E101" s="4"/>
      <c r="F101" s="20"/>
      <c r="H101" s="43" t="b">
        <f t="shared" si="3"/>
        <v>0</v>
      </c>
      <c r="I101" s="43">
        <f t="shared" si="4"/>
        <v>0</v>
      </c>
      <c r="J101" s="43">
        <f t="shared" si="5"/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rightToLeft="1" workbookViewId="0"/>
  </sheetViews>
  <sheetFormatPr defaultRowHeight="15" x14ac:dyDescent="0.25"/>
  <cols>
    <col min="2" max="2" width="38.42578125" customWidth="1"/>
    <col min="3" max="3" width="12" customWidth="1"/>
    <col min="4" max="4" width="55" customWidth="1"/>
    <col min="5" max="5" width="53.42578125" customWidth="1"/>
    <col min="6" max="6" width="17.28515625" style="16" customWidth="1"/>
    <col min="7" max="7" width="18.42578125" style="72" customWidth="1"/>
    <col min="8" max="8" width="24.7109375" style="43" customWidth="1"/>
    <col min="9" max="9" width="21.42578125" style="43" customWidth="1"/>
    <col min="10" max="10" width="11.7109375" style="43" customWidth="1"/>
    <col min="11" max="11" width="10.42578125" style="43" customWidth="1"/>
    <col min="12" max="12" width="9.140625" style="43"/>
    <col min="13" max="13" width="9.140625" style="72"/>
  </cols>
  <sheetData>
    <row r="1" spans="1:12" ht="58.5" customHeight="1" x14ac:dyDescent="0.25">
      <c r="A1" s="35" t="s">
        <v>1</v>
      </c>
      <c r="B1" s="53" t="s">
        <v>84</v>
      </c>
      <c r="C1" s="36" t="s">
        <v>85</v>
      </c>
      <c r="D1" s="37" t="s">
        <v>86</v>
      </c>
      <c r="E1" s="37" t="s">
        <v>87</v>
      </c>
      <c r="H1" s="38" t="s">
        <v>90</v>
      </c>
      <c r="I1" s="38" t="s">
        <v>88</v>
      </c>
      <c r="J1" s="38" t="s">
        <v>89</v>
      </c>
      <c r="K1" s="38" t="s">
        <v>89</v>
      </c>
      <c r="L1" s="38">
        <f>SUM(J2:J11)</f>
        <v>0</v>
      </c>
    </row>
    <row r="2" spans="1:12" x14ac:dyDescent="0.25">
      <c r="A2" s="26">
        <v>1</v>
      </c>
      <c r="B2" s="32" t="s">
        <v>49</v>
      </c>
      <c r="C2" s="32">
        <v>1111</v>
      </c>
      <c r="D2" s="4"/>
      <c r="E2" s="4"/>
      <c r="H2" s="43" t="b">
        <f>IF(D2=1,1,IF(D2=2,0.5))</f>
        <v>0</v>
      </c>
      <c r="I2" s="43" t="b">
        <f>IF(E2=1,25,IF(E2=2,12.5))</f>
        <v>0</v>
      </c>
      <c r="J2" s="43">
        <f>I2*H2</f>
        <v>0</v>
      </c>
    </row>
    <row r="3" spans="1:12" x14ac:dyDescent="0.25">
      <c r="A3" s="26">
        <v>2</v>
      </c>
      <c r="B3" s="32"/>
      <c r="C3" s="32"/>
      <c r="D3" s="4"/>
      <c r="E3" s="4"/>
      <c r="H3" s="43" t="b">
        <f t="shared" ref="H3:H11" si="0">IF(D3=1,1,IF(D3=2,0.5))</f>
        <v>0</v>
      </c>
      <c r="I3" s="43" t="b">
        <f t="shared" ref="I3:I11" si="1">IF(E3=1,25,IF(E3=2,12.5))</f>
        <v>0</v>
      </c>
      <c r="J3" s="43">
        <f t="shared" ref="J3:J11" si="2">I3*H3</f>
        <v>0</v>
      </c>
    </row>
    <row r="4" spans="1:12" x14ac:dyDescent="0.25">
      <c r="A4" s="26">
        <v>3</v>
      </c>
      <c r="B4" s="32"/>
      <c r="C4" s="32"/>
      <c r="D4" s="4"/>
      <c r="E4" s="4"/>
      <c r="H4" s="43" t="b">
        <f t="shared" si="0"/>
        <v>0</v>
      </c>
      <c r="I4" s="43" t="b">
        <f t="shared" si="1"/>
        <v>0</v>
      </c>
      <c r="J4" s="43">
        <f t="shared" si="2"/>
        <v>0</v>
      </c>
    </row>
    <row r="5" spans="1:12" x14ac:dyDescent="0.25">
      <c r="A5" s="26">
        <v>4</v>
      </c>
      <c r="B5" s="32"/>
      <c r="C5" s="32"/>
      <c r="D5" s="4"/>
      <c r="E5" s="4"/>
      <c r="H5" s="43" t="b">
        <f t="shared" si="0"/>
        <v>0</v>
      </c>
      <c r="I5" s="43" t="b">
        <f t="shared" si="1"/>
        <v>0</v>
      </c>
      <c r="J5" s="43">
        <f t="shared" si="2"/>
        <v>0</v>
      </c>
    </row>
    <row r="6" spans="1:12" x14ac:dyDescent="0.25">
      <c r="A6" s="26">
        <v>5</v>
      </c>
      <c r="B6" s="32"/>
      <c r="C6" s="32"/>
      <c r="D6" s="4"/>
      <c r="E6" s="4"/>
      <c r="H6" s="43" t="b">
        <f t="shared" si="0"/>
        <v>0</v>
      </c>
      <c r="I6" s="43" t="b">
        <f t="shared" si="1"/>
        <v>0</v>
      </c>
      <c r="J6" s="43">
        <f t="shared" si="2"/>
        <v>0</v>
      </c>
    </row>
    <row r="7" spans="1:12" x14ac:dyDescent="0.25">
      <c r="A7" s="26">
        <v>6</v>
      </c>
      <c r="B7" s="32"/>
      <c r="C7" s="32"/>
      <c r="D7" s="4"/>
      <c r="E7" s="4"/>
      <c r="H7" s="43" t="b">
        <f t="shared" si="0"/>
        <v>0</v>
      </c>
      <c r="I7" s="43" t="b">
        <f t="shared" si="1"/>
        <v>0</v>
      </c>
      <c r="J7" s="43">
        <f t="shared" si="2"/>
        <v>0</v>
      </c>
    </row>
    <row r="8" spans="1:12" x14ac:dyDescent="0.25">
      <c r="A8" s="26">
        <v>7</v>
      </c>
      <c r="B8" s="32"/>
      <c r="C8" s="32"/>
      <c r="D8" s="4"/>
      <c r="E8" s="4"/>
      <c r="H8" s="43" t="b">
        <f t="shared" si="0"/>
        <v>0</v>
      </c>
      <c r="I8" s="43" t="b">
        <f t="shared" si="1"/>
        <v>0</v>
      </c>
      <c r="J8" s="43">
        <f t="shared" si="2"/>
        <v>0</v>
      </c>
    </row>
    <row r="9" spans="1:12" x14ac:dyDescent="0.25">
      <c r="A9" s="26">
        <v>8</v>
      </c>
      <c r="B9" s="32"/>
      <c r="C9" s="32"/>
      <c r="D9" s="4"/>
      <c r="E9" s="4"/>
      <c r="H9" s="43" t="b">
        <f t="shared" si="0"/>
        <v>0</v>
      </c>
      <c r="I9" s="43" t="b">
        <f t="shared" si="1"/>
        <v>0</v>
      </c>
      <c r="J9" s="43">
        <f t="shared" si="2"/>
        <v>0</v>
      </c>
    </row>
    <row r="10" spans="1:12" x14ac:dyDescent="0.25">
      <c r="A10" s="26">
        <v>9</v>
      </c>
      <c r="B10" s="32"/>
      <c r="C10" s="32"/>
      <c r="D10" s="4"/>
      <c r="E10" s="4"/>
      <c r="H10" s="43" t="b">
        <f t="shared" si="0"/>
        <v>0</v>
      </c>
      <c r="I10" s="43" t="b">
        <f t="shared" si="1"/>
        <v>0</v>
      </c>
      <c r="J10" s="43">
        <f t="shared" si="2"/>
        <v>0</v>
      </c>
    </row>
    <row r="11" spans="1:12" x14ac:dyDescent="0.25">
      <c r="A11" s="26">
        <v>10</v>
      </c>
      <c r="B11" s="32"/>
      <c r="C11" s="32"/>
      <c r="D11" s="4"/>
      <c r="E11" s="4"/>
      <c r="H11" s="43" t="b">
        <f t="shared" si="0"/>
        <v>0</v>
      </c>
      <c r="I11" s="43" t="b">
        <f t="shared" si="1"/>
        <v>0</v>
      </c>
      <c r="J11" s="43">
        <f t="shared" si="2"/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"/>
  <sheetViews>
    <sheetView rightToLeft="1" zoomScaleNormal="100" workbookViewId="0"/>
  </sheetViews>
  <sheetFormatPr defaultRowHeight="15" x14ac:dyDescent="0.25"/>
  <cols>
    <col min="1" max="1" width="9.140625" style="1"/>
    <col min="2" max="2" width="42.7109375" style="24" customWidth="1"/>
    <col min="3" max="3" width="22.42578125" style="24" customWidth="1"/>
    <col min="4" max="4" width="48.5703125" style="24" customWidth="1"/>
    <col min="5" max="5" width="43.7109375" style="1" customWidth="1"/>
    <col min="6" max="6" width="28.85546875" style="17" customWidth="1"/>
    <col min="7" max="7" width="24.5703125" style="23" customWidth="1"/>
    <col min="8" max="8" width="33.85546875" style="43" customWidth="1"/>
    <col min="9" max="9" width="15.28515625" style="43" customWidth="1"/>
    <col min="10" max="10" width="12.5703125" style="11" customWidth="1"/>
    <col min="11" max="11" width="12" style="11" customWidth="1"/>
    <col min="12" max="12" width="9.140625" style="16"/>
  </cols>
  <sheetData>
    <row r="1" spans="1:12" s="3" customFormat="1" ht="39" x14ac:dyDescent="0.5">
      <c r="A1" s="25" t="s">
        <v>1</v>
      </c>
      <c r="B1" s="52" t="s">
        <v>97</v>
      </c>
      <c r="C1" s="31" t="s">
        <v>93</v>
      </c>
      <c r="D1" s="7" t="s">
        <v>94</v>
      </c>
      <c r="E1" s="7" t="s">
        <v>95</v>
      </c>
      <c r="F1" s="19"/>
      <c r="G1" s="73"/>
      <c r="H1" s="38" t="s">
        <v>96</v>
      </c>
      <c r="I1" s="42">
        <f>SUM(H2:H101)</f>
        <v>0</v>
      </c>
      <c r="J1" s="9"/>
      <c r="K1" s="9"/>
      <c r="L1" s="18"/>
    </row>
    <row r="2" spans="1:12" x14ac:dyDescent="0.25">
      <c r="A2" s="27">
        <v>1</v>
      </c>
      <c r="B2" s="33" t="s">
        <v>46</v>
      </c>
      <c r="C2" s="33">
        <v>13980101</v>
      </c>
      <c r="D2" s="8"/>
      <c r="E2" s="8"/>
      <c r="F2" s="68"/>
      <c r="H2" s="43" t="b">
        <f>IF(AND(D2=1,E2=1),5,IF(AND(D2=1,E2=2),5,IF(AND(D2=2,E2=1),3,IF(AND(D2=2,E2=2),2))))</f>
        <v>0</v>
      </c>
    </row>
    <row r="3" spans="1:12" x14ac:dyDescent="0.25">
      <c r="A3" s="27">
        <v>2</v>
      </c>
      <c r="B3" s="33"/>
      <c r="C3" s="33"/>
      <c r="D3" s="8"/>
      <c r="E3" s="8"/>
      <c r="F3" s="68"/>
      <c r="H3" s="43" t="b">
        <f t="shared" ref="H3:H66" si="0">IF(AND(D3=1,E3=1),5,IF(AND(D3=1,E3=2),5,IF(AND(D3=2,E3=1),3,IF(AND(D3=2,E3=2),2))))</f>
        <v>0</v>
      </c>
    </row>
    <row r="4" spans="1:12" x14ac:dyDescent="0.25">
      <c r="A4" s="27">
        <v>3</v>
      </c>
      <c r="B4" s="33"/>
      <c r="C4" s="33"/>
      <c r="D4" s="8"/>
      <c r="E4" s="8"/>
      <c r="F4" s="68"/>
      <c r="H4" s="43" t="b">
        <f t="shared" si="0"/>
        <v>0</v>
      </c>
    </row>
    <row r="5" spans="1:12" x14ac:dyDescent="0.25">
      <c r="A5" s="27">
        <v>4</v>
      </c>
      <c r="B5" s="33"/>
      <c r="C5" s="33"/>
      <c r="D5" s="8"/>
      <c r="E5" s="8"/>
      <c r="F5" s="68"/>
      <c r="H5" s="43" t="b">
        <f t="shared" si="0"/>
        <v>0</v>
      </c>
    </row>
    <row r="6" spans="1:12" x14ac:dyDescent="0.25">
      <c r="A6" s="27">
        <v>5</v>
      </c>
      <c r="B6" s="33"/>
      <c r="C6" s="33"/>
      <c r="D6" s="8"/>
      <c r="E6" s="8"/>
      <c r="F6" s="68"/>
      <c r="H6" s="43" t="b">
        <f t="shared" si="0"/>
        <v>0</v>
      </c>
    </row>
    <row r="7" spans="1:12" x14ac:dyDescent="0.25">
      <c r="A7" s="27">
        <v>6</v>
      </c>
      <c r="B7" s="33"/>
      <c r="C7" s="33"/>
      <c r="D7" s="8"/>
      <c r="E7" s="8"/>
      <c r="F7" s="68"/>
      <c r="H7" s="43" t="b">
        <f t="shared" si="0"/>
        <v>0</v>
      </c>
    </row>
    <row r="8" spans="1:12" x14ac:dyDescent="0.25">
      <c r="A8" s="27">
        <v>7</v>
      </c>
      <c r="B8" s="33"/>
      <c r="C8" s="33"/>
      <c r="D8" s="8"/>
      <c r="E8" s="8"/>
      <c r="F8" s="68"/>
      <c r="H8" s="43" t="b">
        <f t="shared" si="0"/>
        <v>0</v>
      </c>
    </row>
    <row r="9" spans="1:12" x14ac:dyDescent="0.25">
      <c r="A9" s="27">
        <v>8</v>
      </c>
      <c r="B9" s="33"/>
      <c r="C9" s="33"/>
      <c r="D9" s="8"/>
      <c r="E9" s="8"/>
      <c r="F9" s="68"/>
      <c r="H9" s="43" t="b">
        <f t="shared" si="0"/>
        <v>0</v>
      </c>
    </row>
    <row r="10" spans="1:12" x14ac:dyDescent="0.25">
      <c r="A10" s="27">
        <v>9</v>
      </c>
      <c r="B10" s="33"/>
      <c r="C10" s="33"/>
      <c r="D10" s="8"/>
      <c r="E10" s="8"/>
      <c r="F10" s="68"/>
      <c r="H10" s="43" t="b">
        <f t="shared" si="0"/>
        <v>0</v>
      </c>
    </row>
    <row r="11" spans="1:12" x14ac:dyDescent="0.25">
      <c r="A11" s="27">
        <v>10</v>
      </c>
      <c r="B11" s="33"/>
      <c r="C11" s="33"/>
      <c r="D11" s="8"/>
      <c r="E11" s="8"/>
      <c r="F11" s="68"/>
      <c r="H11" s="43" t="b">
        <f t="shared" si="0"/>
        <v>0</v>
      </c>
    </row>
    <row r="12" spans="1:12" x14ac:dyDescent="0.25">
      <c r="A12" s="27">
        <v>11</v>
      </c>
      <c r="B12" s="33"/>
      <c r="C12" s="33"/>
      <c r="D12" s="8"/>
      <c r="E12" s="8"/>
      <c r="F12" s="68"/>
      <c r="H12" s="43" t="b">
        <f t="shared" si="0"/>
        <v>0</v>
      </c>
    </row>
    <row r="13" spans="1:12" x14ac:dyDescent="0.25">
      <c r="A13" s="27">
        <v>12</v>
      </c>
      <c r="B13" s="33"/>
      <c r="C13" s="33"/>
      <c r="D13" s="8"/>
      <c r="E13" s="8"/>
      <c r="F13" s="68"/>
      <c r="H13" s="43" t="b">
        <f t="shared" si="0"/>
        <v>0</v>
      </c>
    </row>
    <row r="14" spans="1:12" x14ac:dyDescent="0.25">
      <c r="A14" s="27">
        <v>13</v>
      </c>
      <c r="B14" s="33"/>
      <c r="C14" s="33"/>
      <c r="D14" s="8"/>
      <c r="E14" s="8"/>
      <c r="F14" s="68"/>
      <c r="H14" s="43" t="b">
        <f t="shared" si="0"/>
        <v>0</v>
      </c>
    </row>
    <row r="15" spans="1:12" x14ac:dyDescent="0.25">
      <c r="A15" s="27">
        <v>14</v>
      </c>
      <c r="B15" s="33"/>
      <c r="C15" s="33"/>
      <c r="D15" s="8"/>
      <c r="E15" s="8"/>
      <c r="F15" s="68"/>
      <c r="H15" s="43" t="b">
        <f t="shared" si="0"/>
        <v>0</v>
      </c>
    </row>
    <row r="16" spans="1:12" x14ac:dyDescent="0.25">
      <c r="A16" s="27">
        <v>15</v>
      </c>
      <c r="B16" s="33"/>
      <c r="C16" s="33"/>
      <c r="D16" s="8"/>
      <c r="E16" s="8"/>
      <c r="F16" s="68"/>
      <c r="H16" s="43" t="b">
        <f t="shared" si="0"/>
        <v>0</v>
      </c>
    </row>
    <row r="17" spans="1:8" x14ac:dyDescent="0.25">
      <c r="A17" s="27">
        <v>16</v>
      </c>
      <c r="B17" s="33"/>
      <c r="C17" s="33"/>
      <c r="D17" s="8"/>
      <c r="E17" s="8"/>
      <c r="F17" s="68"/>
      <c r="H17" s="43" t="b">
        <f t="shared" si="0"/>
        <v>0</v>
      </c>
    </row>
    <row r="18" spans="1:8" x14ac:dyDescent="0.25">
      <c r="A18" s="27">
        <v>17</v>
      </c>
      <c r="B18" s="33"/>
      <c r="C18" s="33"/>
      <c r="D18" s="8"/>
      <c r="E18" s="8"/>
      <c r="F18" s="68"/>
      <c r="H18" s="43" t="b">
        <f t="shared" si="0"/>
        <v>0</v>
      </c>
    </row>
    <row r="19" spans="1:8" x14ac:dyDescent="0.25">
      <c r="A19" s="27">
        <v>18</v>
      </c>
      <c r="B19" s="33"/>
      <c r="C19" s="33"/>
      <c r="D19" s="8"/>
      <c r="E19" s="8"/>
      <c r="F19" s="68"/>
      <c r="H19" s="43" t="b">
        <f t="shared" si="0"/>
        <v>0</v>
      </c>
    </row>
    <row r="20" spans="1:8" x14ac:dyDescent="0.25">
      <c r="A20" s="27">
        <v>19</v>
      </c>
      <c r="B20" s="33"/>
      <c r="C20" s="33"/>
      <c r="D20" s="8"/>
      <c r="E20" s="8"/>
      <c r="F20" s="68"/>
      <c r="H20" s="43" t="b">
        <f t="shared" si="0"/>
        <v>0</v>
      </c>
    </row>
    <row r="21" spans="1:8" x14ac:dyDescent="0.25">
      <c r="A21" s="27">
        <v>20</v>
      </c>
      <c r="B21" s="33"/>
      <c r="C21" s="33"/>
      <c r="D21" s="8"/>
      <c r="E21" s="8"/>
      <c r="F21" s="68"/>
      <c r="H21" s="43" t="b">
        <f t="shared" si="0"/>
        <v>0</v>
      </c>
    </row>
    <row r="22" spans="1:8" x14ac:dyDescent="0.25">
      <c r="A22" s="27">
        <v>21</v>
      </c>
      <c r="B22" s="33"/>
      <c r="C22" s="33"/>
      <c r="D22" s="8"/>
      <c r="E22" s="8"/>
      <c r="F22" s="68"/>
      <c r="H22" s="43" t="b">
        <f t="shared" si="0"/>
        <v>0</v>
      </c>
    </row>
    <row r="23" spans="1:8" x14ac:dyDescent="0.25">
      <c r="A23" s="27">
        <v>22</v>
      </c>
      <c r="B23" s="33"/>
      <c r="C23" s="33"/>
      <c r="D23" s="8"/>
      <c r="E23" s="8"/>
      <c r="F23" s="68"/>
      <c r="H23" s="43" t="b">
        <f t="shared" si="0"/>
        <v>0</v>
      </c>
    </row>
    <row r="24" spans="1:8" x14ac:dyDescent="0.25">
      <c r="A24" s="27">
        <v>23</v>
      </c>
      <c r="B24" s="33"/>
      <c r="C24" s="33"/>
      <c r="D24" s="8"/>
      <c r="E24" s="8"/>
      <c r="F24" s="68"/>
      <c r="H24" s="43" t="b">
        <f t="shared" si="0"/>
        <v>0</v>
      </c>
    </row>
    <row r="25" spans="1:8" x14ac:dyDescent="0.25">
      <c r="A25" s="27">
        <v>24</v>
      </c>
      <c r="B25" s="33"/>
      <c r="C25" s="33"/>
      <c r="D25" s="8"/>
      <c r="E25" s="8"/>
      <c r="F25" s="68"/>
      <c r="H25" s="43" t="b">
        <f t="shared" si="0"/>
        <v>0</v>
      </c>
    </row>
    <row r="26" spans="1:8" x14ac:dyDescent="0.25">
      <c r="A26" s="27">
        <v>25</v>
      </c>
      <c r="B26" s="33"/>
      <c r="C26" s="33"/>
      <c r="D26" s="8"/>
      <c r="E26" s="8"/>
      <c r="F26" s="68"/>
      <c r="H26" s="43" t="b">
        <f t="shared" si="0"/>
        <v>0</v>
      </c>
    </row>
    <row r="27" spans="1:8" x14ac:dyDescent="0.25">
      <c r="A27" s="27">
        <v>26</v>
      </c>
      <c r="B27" s="33"/>
      <c r="C27" s="33"/>
      <c r="D27" s="8"/>
      <c r="E27" s="8"/>
      <c r="F27" s="68"/>
      <c r="H27" s="43" t="b">
        <f t="shared" si="0"/>
        <v>0</v>
      </c>
    </row>
    <row r="28" spans="1:8" x14ac:dyDescent="0.25">
      <c r="A28" s="27">
        <v>27</v>
      </c>
      <c r="B28" s="33"/>
      <c r="C28" s="33"/>
      <c r="D28" s="8"/>
      <c r="E28" s="8"/>
      <c r="F28" s="68"/>
      <c r="H28" s="43" t="b">
        <f t="shared" si="0"/>
        <v>0</v>
      </c>
    </row>
    <row r="29" spans="1:8" x14ac:dyDescent="0.25">
      <c r="A29" s="27">
        <v>28</v>
      </c>
      <c r="B29" s="33"/>
      <c r="C29" s="33"/>
      <c r="D29" s="8"/>
      <c r="E29" s="8"/>
      <c r="F29" s="68"/>
      <c r="H29" s="43" t="b">
        <f t="shared" si="0"/>
        <v>0</v>
      </c>
    </row>
    <row r="30" spans="1:8" x14ac:dyDescent="0.25">
      <c r="A30" s="27">
        <v>29</v>
      </c>
      <c r="B30" s="33"/>
      <c r="C30" s="33"/>
      <c r="D30" s="8"/>
      <c r="E30" s="8"/>
      <c r="F30" s="68"/>
      <c r="H30" s="43" t="b">
        <f t="shared" si="0"/>
        <v>0</v>
      </c>
    </row>
    <row r="31" spans="1:8" x14ac:dyDescent="0.25">
      <c r="A31" s="27">
        <v>30</v>
      </c>
      <c r="B31" s="33"/>
      <c r="C31" s="33"/>
      <c r="D31" s="8"/>
      <c r="E31" s="8"/>
      <c r="F31" s="68"/>
      <c r="H31" s="43" t="b">
        <f t="shared" si="0"/>
        <v>0</v>
      </c>
    </row>
    <row r="32" spans="1:8" x14ac:dyDescent="0.25">
      <c r="A32" s="27">
        <v>31</v>
      </c>
      <c r="B32" s="33"/>
      <c r="C32" s="33"/>
      <c r="D32" s="8"/>
      <c r="E32" s="8"/>
      <c r="F32" s="68"/>
      <c r="H32" s="43" t="b">
        <f t="shared" si="0"/>
        <v>0</v>
      </c>
    </row>
    <row r="33" spans="1:8" x14ac:dyDescent="0.25">
      <c r="A33" s="27">
        <v>32</v>
      </c>
      <c r="B33" s="33"/>
      <c r="C33" s="33"/>
      <c r="D33" s="8"/>
      <c r="E33" s="8"/>
      <c r="F33" s="68"/>
      <c r="H33" s="43" t="b">
        <f t="shared" si="0"/>
        <v>0</v>
      </c>
    </row>
    <row r="34" spans="1:8" x14ac:dyDescent="0.25">
      <c r="A34" s="27">
        <v>33</v>
      </c>
      <c r="B34" s="33"/>
      <c r="C34" s="33"/>
      <c r="D34" s="8"/>
      <c r="E34" s="8"/>
      <c r="F34" s="68"/>
      <c r="H34" s="43" t="b">
        <f t="shared" si="0"/>
        <v>0</v>
      </c>
    </row>
    <row r="35" spans="1:8" x14ac:dyDescent="0.25">
      <c r="A35" s="27">
        <v>34</v>
      </c>
      <c r="B35" s="33"/>
      <c r="C35" s="33"/>
      <c r="D35" s="8"/>
      <c r="E35" s="8"/>
      <c r="F35" s="68"/>
      <c r="H35" s="43" t="b">
        <f t="shared" si="0"/>
        <v>0</v>
      </c>
    </row>
    <row r="36" spans="1:8" x14ac:dyDescent="0.25">
      <c r="A36" s="27">
        <v>35</v>
      </c>
      <c r="B36" s="33"/>
      <c r="C36" s="33"/>
      <c r="D36" s="8"/>
      <c r="E36" s="8"/>
      <c r="F36" s="68"/>
      <c r="H36" s="43" t="b">
        <f t="shared" si="0"/>
        <v>0</v>
      </c>
    </row>
    <row r="37" spans="1:8" x14ac:dyDescent="0.25">
      <c r="A37" s="27">
        <v>36</v>
      </c>
      <c r="B37" s="33"/>
      <c r="C37" s="33"/>
      <c r="D37" s="8"/>
      <c r="E37" s="8"/>
      <c r="F37" s="68"/>
      <c r="H37" s="43" t="b">
        <f t="shared" si="0"/>
        <v>0</v>
      </c>
    </row>
    <row r="38" spans="1:8" x14ac:dyDescent="0.25">
      <c r="A38" s="27">
        <v>37</v>
      </c>
      <c r="B38" s="33"/>
      <c r="C38" s="33"/>
      <c r="D38" s="8"/>
      <c r="E38" s="8"/>
      <c r="F38" s="68"/>
      <c r="H38" s="43" t="b">
        <f t="shared" si="0"/>
        <v>0</v>
      </c>
    </row>
    <row r="39" spans="1:8" x14ac:dyDescent="0.25">
      <c r="A39" s="27">
        <v>38</v>
      </c>
      <c r="B39" s="33"/>
      <c r="C39" s="33"/>
      <c r="D39" s="8"/>
      <c r="E39" s="8"/>
      <c r="F39" s="68"/>
      <c r="H39" s="43" t="b">
        <f t="shared" si="0"/>
        <v>0</v>
      </c>
    </row>
    <row r="40" spans="1:8" x14ac:dyDescent="0.25">
      <c r="A40" s="27">
        <v>39</v>
      </c>
      <c r="B40" s="33"/>
      <c r="C40" s="33"/>
      <c r="D40" s="8"/>
      <c r="E40" s="8"/>
      <c r="F40" s="68"/>
      <c r="H40" s="43" t="b">
        <f t="shared" si="0"/>
        <v>0</v>
      </c>
    </row>
    <row r="41" spans="1:8" x14ac:dyDescent="0.25">
      <c r="A41" s="27">
        <v>40</v>
      </c>
      <c r="B41" s="33"/>
      <c r="C41" s="33"/>
      <c r="D41" s="8"/>
      <c r="E41" s="8"/>
      <c r="F41" s="68"/>
      <c r="H41" s="43" t="b">
        <f t="shared" si="0"/>
        <v>0</v>
      </c>
    </row>
    <row r="42" spans="1:8" x14ac:dyDescent="0.25">
      <c r="A42" s="27">
        <v>41</v>
      </c>
      <c r="B42" s="33"/>
      <c r="C42" s="33"/>
      <c r="D42" s="8"/>
      <c r="E42" s="8"/>
      <c r="F42" s="68"/>
      <c r="H42" s="43" t="b">
        <f t="shared" si="0"/>
        <v>0</v>
      </c>
    </row>
    <row r="43" spans="1:8" x14ac:dyDescent="0.25">
      <c r="A43" s="27">
        <v>42</v>
      </c>
      <c r="B43" s="33"/>
      <c r="C43" s="33"/>
      <c r="D43" s="8"/>
      <c r="E43" s="8"/>
      <c r="F43" s="68"/>
      <c r="H43" s="43" t="b">
        <f t="shared" si="0"/>
        <v>0</v>
      </c>
    </row>
    <row r="44" spans="1:8" x14ac:dyDescent="0.25">
      <c r="A44" s="27">
        <v>43</v>
      </c>
      <c r="B44" s="33"/>
      <c r="C44" s="33"/>
      <c r="D44" s="8"/>
      <c r="E44" s="8"/>
      <c r="F44" s="68"/>
      <c r="H44" s="43" t="b">
        <f t="shared" si="0"/>
        <v>0</v>
      </c>
    </row>
    <row r="45" spans="1:8" x14ac:dyDescent="0.25">
      <c r="A45" s="27">
        <v>44</v>
      </c>
      <c r="B45" s="33"/>
      <c r="C45" s="33"/>
      <c r="D45" s="8"/>
      <c r="E45" s="8"/>
      <c r="F45" s="68"/>
      <c r="H45" s="43" t="b">
        <f t="shared" si="0"/>
        <v>0</v>
      </c>
    </row>
    <row r="46" spans="1:8" x14ac:dyDescent="0.25">
      <c r="A46" s="27">
        <v>45</v>
      </c>
      <c r="B46" s="33"/>
      <c r="C46" s="33"/>
      <c r="D46" s="8"/>
      <c r="E46" s="8"/>
      <c r="F46" s="68"/>
      <c r="H46" s="43" t="b">
        <f t="shared" si="0"/>
        <v>0</v>
      </c>
    </row>
    <row r="47" spans="1:8" x14ac:dyDescent="0.25">
      <c r="A47" s="27">
        <v>46</v>
      </c>
      <c r="B47" s="33"/>
      <c r="C47" s="33"/>
      <c r="D47" s="8"/>
      <c r="E47" s="8"/>
      <c r="F47" s="68"/>
      <c r="H47" s="43" t="b">
        <f t="shared" si="0"/>
        <v>0</v>
      </c>
    </row>
    <row r="48" spans="1:8" x14ac:dyDescent="0.25">
      <c r="A48" s="27">
        <v>47</v>
      </c>
      <c r="B48" s="33"/>
      <c r="C48" s="33"/>
      <c r="D48" s="8"/>
      <c r="E48" s="8"/>
      <c r="F48" s="68"/>
      <c r="H48" s="43" t="b">
        <f t="shared" si="0"/>
        <v>0</v>
      </c>
    </row>
    <row r="49" spans="1:8" x14ac:dyDescent="0.25">
      <c r="A49" s="27">
        <v>48</v>
      </c>
      <c r="B49" s="33"/>
      <c r="C49" s="33"/>
      <c r="D49" s="8"/>
      <c r="E49" s="8"/>
      <c r="F49" s="68"/>
      <c r="H49" s="43" t="b">
        <f t="shared" si="0"/>
        <v>0</v>
      </c>
    </row>
    <row r="50" spans="1:8" x14ac:dyDescent="0.25">
      <c r="A50" s="27">
        <v>49</v>
      </c>
      <c r="B50" s="33"/>
      <c r="C50" s="33"/>
      <c r="D50" s="8"/>
      <c r="E50" s="8"/>
      <c r="F50" s="68"/>
      <c r="H50" s="43" t="b">
        <f t="shared" si="0"/>
        <v>0</v>
      </c>
    </row>
    <row r="51" spans="1:8" x14ac:dyDescent="0.25">
      <c r="A51" s="27">
        <v>50</v>
      </c>
      <c r="B51" s="33"/>
      <c r="C51" s="33"/>
      <c r="D51" s="8"/>
      <c r="E51" s="8"/>
      <c r="F51" s="68"/>
      <c r="H51" s="43" t="b">
        <f t="shared" si="0"/>
        <v>0</v>
      </c>
    </row>
    <row r="52" spans="1:8" x14ac:dyDescent="0.25">
      <c r="A52" s="27">
        <v>51</v>
      </c>
      <c r="B52" s="33"/>
      <c r="C52" s="33"/>
      <c r="D52" s="8"/>
      <c r="E52" s="8"/>
      <c r="F52" s="68"/>
      <c r="H52" s="43" t="b">
        <f t="shared" si="0"/>
        <v>0</v>
      </c>
    </row>
    <row r="53" spans="1:8" x14ac:dyDescent="0.25">
      <c r="A53" s="27">
        <v>52</v>
      </c>
      <c r="B53" s="33"/>
      <c r="C53" s="33"/>
      <c r="D53" s="8"/>
      <c r="E53" s="8"/>
      <c r="F53" s="68"/>
      <c r="H53" s="43" t="b">
        <f t="shared" si="0"/>
        <v>0</v>
      </c>
    </row>
    <row r="54" spans="1:8" x14ac:dyDescent="0.25">
      <c r="A54" s="27">
        <v>53</v>
      </c>
      <c r="B54" s="33"/>
      <c r="C54" s="33"/>
      <c r="D54" s="8"/>
      <c r="E54" s="8"/>
      <c r="F54" s="68"/>
      <c r="H54" s="43" t="b">
        <f t="shared" si="0"/>
        <v>0</v>
      </c>
    </row>
    <row r="55" spans="1:8" x14ac:dyDescent="0.25">
      <c r="A55" s="27">
        <v>54</v>
      </c>
      <c r="B55" s="33"/>
      <c r="C55" s="33"/>
      <c r="D55" s="8"/>
      <c r="E55" s="8"/>
      <c r="F55" s="68"/>
      <c r="H55" s="43" t="b">
        <f t="shared" si="0"/>
        <v>0</v>
      </c>
    </row>
    <row r="56" spans="1:8" x14ac:dyDescent="0.25">
      <c r="A56" s="27">
        <v>55</v>
      </c>
      <c r="B56" s="33"/>
      <c r="C56" s="33"/>
      <c r="D56" s="8"/>
      <c r="E56" s="8"/>
      <c r="F56" s="68"/>
      <c r="H56" s="43" t="b">
        <f t="shared" si="0"/>
        <v>0</v>
      </c>
    </row>
    <row r="57" spans="1:8" x14ac:dyDescent="0.25">
      <c r="A57" s="27">
        <v>56</v>
      </c>
      <c r="B57" s="33"/>
      <c r="C57" s="33"/>
      <c r="D57" s="8"/>
      <c r="E57" s="8"/>
      <c r="F57" s="68"/>
      <c r="H57" s="43" t="b">
        <f t="shared" si="0"/>
        <v>0</v>
      </c>
    </row>
    <row r="58" spans="1:8" x14ac:dyDescent="0.25">
      <c r="A58" s="27">
        <v>57</v>
      </c>
      <c r="B58" s="33"/>
      <c r="C58" s="33"/>
      <c r="D58" s="8"/>
      <c r="E58" s="8"/>
      <c r="F58" s="68"/>
      <c r="H58" s="43" t="b">
        <f t="shared" si="0"/>
        <v>0</v>
      </c>
    </row>
    <row r="59" spans="1:8" x14ac:dyDescent="0.25">
      <c r="A59" s="27">
        <v>58</v>
      </c>
      <c r="B59" s="33"/>
      <c r="C59" s="33"/>
      <c r="D59" s="8"/>
      <c r="E59" s="8"/>
      <c r="F59" s="68"/>
      <c r="H59" s="43" t="b">
        <f t="shared" si="0"/>
        <v>0</v>
      </c>
    </row>
    <row r="60" spans="1:8" x14ac:dyDescent="0.25">
      <c r="A60" s="27">
        <v>59</v>
      </c>
      <c r="B60" s="33"/>
      <c r="C60" s="33"/>
      <c r="D60" s="8"/>
      <c r="E60" s="8"/>
      <c r="F60" s="68"/>
      <c r="H60" s="43" t="b">
        <f t="shared" si="0"/>
        <v>0</v>
      </c>
    </row>
    <row r="61" spans="1:8" x14ac:dyDescent="0.25">
      <c r="A61" s="27">
        <v>60</v>
      </c>
      <c r="B61" s="33"/>
      <c r="C61" s="33"/>
      <c r="D61" s="8"/>
      <c r="E61" s="8"/>
      <c r="F61" s="68"/>
      <c r="H61" s="43" t="b">
        <f t="shared" si="0"/>
        <v>0</v>
      </c>
    </row>
    <row r="62" spans="1:8" x14ac:dyDescent="0.25">
      <c r="A62" s="27">
        <v>61</v>
      </c>
      <c r="B62" s="33"/>
      <c r="C62" s="33"/>
      <c r="D62" s="8"/>
      <c r="E62" s="8"/>
      <c r="F62" s="68"/>
      <c r="H62" s="43" t="b">
        <f t="shared" si="0"/>
        <v>0</v>
      </c>
    </row>
    <row r="63" spans="1:8" x14ac:dyDescent="0.25">
      <c r="A63" s="27">
        <v>62</v>
      </c>
      <c r="B63" s="33"/>
      <c r="C63" s="33"/>
      <c r="D63" s="8"/>
      <c r="E63" s="8"/>
      <c r="F63" s="68"/>
      <c r="H63" s="43" t="b">
        <f t="shared" si="0"/>
        <v>0</v>
      </c>
    </row>
    <row r="64" spans="1:8" x14ac:dyDescent="0.25">
      <c r="A64" s="27">
        <v>63</v>
      </c>
      <c r="B64" s="33"/>
      <c r="C64" s="33"/>
      <c r="D64" s="8"/>
      <c r="E64" s="8"/>
      <c r="F64" s="68"/>
      <c r="H64" s="43" t="b">
        <f t="shared" si="0"/>
        <v>0</v>
      </c>
    </row>
    <row r="65" spans="1:8" x14ac:dyDescent="0.25">
      <c r="A65" s="27">
        <v>64</v>
      </c>
      <c r="B65" s="33"/>
      <c r="C65" s="33"/>
      <c r="D65" s="8"/>
      <c r="E65" s="8"/>
      <c r="F65" s="68"/>
      <c r="H65" s="43" t="b">
        <f t="shared" si="0"/>
        <v>0</v>
      </c>
    </row>
    <row r="66" spans="1:8" x14ac:dyDescent="0.25">
      <c r="A66" s="27">
        <v>65</v>
      </c>
      <c r="B66" s="33"/>
      <c r="C66" s="33"/>
      <c r="D66" s="8"/>
      <c r="E66" s="8"/>
      <c r="F66" s="68"/>
      <c r="H66" s="43" t="b">
        <f t="shared" si="0"/>
        <v>0</v>
      </c>
    </row>
    <row r="67" spans="1:8" x14ac:dyDescent="0.25">
      <c r="A67" s="27">
        <v>66</v>
      </c>
      <c r="B67" s="33"/>
      <c r="C67" s="33"/>
      <c r="D67" s="8"/>
      <c r="E67" s="8"/>
      <c r="F67" s="68"/>
      <c r="H67" s="43" t="b">
        <f t="shared" ref="H67:H101" si="1">IF(AND(D67=1,E67=1),5,IF(AND(D67=1,E67=2),5,IF(AND(D67=2,E67=1),3,IF(AND(D67=2,E67=2),2))))</f>
        <v>0</v>
      </c>
    </row>
    <row r="68" spans="1:8" x14ac:dyDescent="0.25">
      <c r="A68" s="27">
        <v>67</v>
      </c>
      <c r="B68" s="33"/>
      <c r="C68" s="33"/>
      <c r="D68" s="8"/>
      <c r="E68" s="8"/>
      <c r="F68" s="68"/>
      <c r="H68" s="43" t="b">
        <f t="shared" si="1"/>
        <v>0</v>
      </c>
    </row>
    <row r="69" spans="1:8" x14ac:dyDescent="0.25">
      <c r="A69" s="27">
        <v>68</v>
      </c>
      <c r="B69" s="33"/>
      <c r="C69" s="33"/>
      <c r="D69" s="8"/>
      <c r="E69" s="8"/>
      <c r="F69" s="68"/>
      <c r="H69" s="43" t="b">
        <f t="shared" si="1"/>
        <v>0</v>
      </c>
    </row>
    <row r="70" spans="1:8" x14ac:dyDescent="0.25">
      <c r="A70" s="27">
        <v>69</v>
      </c>
      <c r="B70" s="33"/>
      <c r="C70" s="33"/>
      <c r="D70" s="8"/>
      <c r="E70" s="8"/>
      <c r="F70" s="68"/>
      <c r="H70" s="43" t="b">
        <f t="shared" si="1"/>
        <v>0</v>
      </c>
    </row>
    <row r="71" spans="1:8" x14ac:dyDescent="0.25">
      <c r="A71" s="27">
        <v>70</v>
      </c>
      <c r="B71" s="33"/>
      <c r="C71" s="33"/>
      <c r="D71" s="8"/>
      <c r="E71" s="8"/>
      <c r="F71" s="68"/>
      <c r="H71" s="43" t="b">
        <f t="shared" si="1"/>
        <v>0</v>
      </c>
    </row>
    <row r="72" spans="1:8" x14ac:dyDescent="0.25">
      <c r="A72" s="27">
        <v>71</v>
      </c>
      <c r="B72" s="33"/>
      <c r="C72" s="33"/>
      <c r="D72" s="8"/>
      <c r="E72" s="8"/>
      <c r="F72" s="68"/>
      <c r="H72" s="43" t="b">
        <f t="shared" si="1"/>
        <v>0</v>
      </c>
    </row>
    <row r="73" spans="1:8" x14ac:dyDescent="0.25">
      <c r="A73" s="27">
        <v>72</v>
      </c>
      <c r="B73" s="33"/>
      <c r="C73" s="33"/>
      <c r="D73" s="8"/>
      <c r="E73" s="8"/>
      <c r="F73" s="68"/>
      <c r="H73" s="43" t="b">
        <f t="shared" si="1"/>
        <v>0</v>
      </c>
    </row>
    <row r="74" spans="1:8" x14ac:dyDescent="0.25">
      <c r="A74" s="27">
        <v>73</v>
      </c>
      <c r="B74" s="33"/>
      <c r="C74" s="33"/>
      <c r="D74" s="8"/>
      <c r="E74" s="8"/>
      <c r="F74" s="68"/>
      <c r="H74" s="43" t="b">
        <f t="shared" si="1"/>
        <v>0</v>
      </c>
    </row>
    <row r="75" spans="1:8" x14ac:dyDescent="0.25">
      <c r="A75" s="27">
        <v>74</v>
      </c>
      <c r="B75" s="33"/>
      <c r="C75" s="33"/>
      <c r="D75" s="8"/>
      <c r="E75" s="8"/>
      <c r="F75" s="68"/>
      <c r="H75" s="43" t="b">
        <f t="shared" si="1"/>
        <v>0</v>
      </c>
    </row>
    <row r="76" spans="1:8" x14ac:dyDescent="0.25">
      <c r="A76" s="27">
        <v>75</v>
      </c>
      <c r="B76" s="33"/>
      <c r="C76" s="33"/>
      <c r="D76" s="8"/>
      <c r="E76" s="8"/>
      <c r="F76" s="68"/>
      <c r="H76" s="43" t="b">
        <f t="shared" si="1"/>
        <v>0</v>
      </c>
    </row>
    <row r="77" spans="1:8" x14ac:dyDescent="0.25">
      <c r="A77" s="27">
        <v>76</v>
      </c>
      <c r="B77" s="33"/>
      <c r="C77" s="33"/>
      <c r="D77" s="8"/>
      <c r="E77" s="8"/>
      <c r="F77" s="68"/>
      <c r="H77" s="43" t="b">
        <f t="shared" si="1"/>
        <v>0</v>
      </c>
    </row>
    <row r="78" spans="1:8" x14ac:dyDescent="0.25">
      <c r="A78" s="27">
        <v>77</v>
      </c>
      <c r="B78" s="33"/>
      <c r="C78" s="33"/>
      <c r="D78" s="8"/>
      <c r="E78" s="8"/>
      <c r="F78" s="68"/>
      <c r="H78" s="43" t="b">
        <f t="shared" si="1"/>
        <v>0</v>
      </c>
    </row>
    <row r="79" spans="1:8" x14ac:dyDescent="0.25">
      <c r="A79" s="27">
        <v>78</v>
      </c>
      <c r="B79" s="33"/>
      <c r="C79" s="33"/>
      <c r="D79" s="8"/>
      <c r="E79" s="8"/>
      <c r="F79" s="68"/>
      <c r="H79" s="43" t="b">
        <f t="shared" si="1"/>
        <v>0</v>
      </c>
    </row>
    <row r="80" spans="1:8" x14ac:dyDescent="0.25">
      <c r="A80" s="27">
        <v>79</v>
      </c>
      <c r="B80" s="33"/>
      <c r="C80" s="33"/>
      <c r="D80" s="8"/>
      <c r="E80" s="8"/>
      <c r="F80" s="68"/>
      <c r="H80" s="43" t="b">
        <f t="shared" si="1"/>
        <v>0</v>
      </c>
    </row>
    <row r="81" spans="1:8" x14ac:dyDescent="0.25">
      <c r="A81" s="27">
        <v>80</v>
      </c>
      <c r="B81" s="33"/>
      <c r="C81" s="33"/>
      <c r="D81" s="8"/>
      <c r="E81" s="8"/>
      <c r="F81" s="68"/>
      <c r="H81" s="43" t="b">
        <f t="shared" si="1"/>
        <v>0</v>
      </c>
    </row>
    <row r="82" spans="1:8" x14ac:dyDescent="0.25">
      <c r="A82" s="27">
        <v>81</v>
      </c>
      <c r="B82" s="33"/>
      <c r="C82" s="33"/>
      <c r="D82" s="8"/>
      <c r="E82" s="8"/>
      <c r="F82" s="68"/>
      <c r="H82" s="43" t="b">
        <f t="shared" si="1"/>
        <v>0</v>
      </c>
    </row>
    <row r="83" spans="1:8" x14ac:dyDescent="0.25">
      <c r="A83" s="27">
        <v>82</v>
      </c>
      <c r="B83" s="33"/>
      <c r="C83" s="33"/>
      <c r="D83" s="8"/>
      <c r="E83" s="8"/>
      <c r="F83" s="68"/>
      <c r="H83" s="43" t="b">
        <f t="shared" si="1"/>
        <v>0</v>
      </c>
    </row>
    <row r="84" spans="1:8" x14ac:dyDescent="0.25">
      <c r="A84" s="27">
        <v>83</v>
      </c>
      <c r="B84" s="33"/>
      <c r="C84" s="33"/>
      <c r="D84" s="8"/>
      <c r="E84" s="8"/>
      <c r="F84" s="68"/>
      <c r="H84" s="43" t="b">
        <f t="shared" si="1"/>
        <v>0</v>
      </c>
    </row>
    <row r="85" spans="1:8" x14ac:dyDescent="0.25">
      <c r="A85" s="27">
        <v>84</v>
      </c>
      <c r="B85" s="33"/>
      <c r="C85" s="33"/>
      <c r="D85" s="8"/>
      <c r="E85" s="8"/>
      <c r="F85" s="68"/>
      <c r="H85" s="43" t="b">
        <f t="shared" si="1"/>
        <v>0</v>
      </c>
    </row>
    <row r="86" spans="1:8" x14ac:dyDescent="0.25">
      <c r="A86" s="27">
        <v>85</v>
      </c>
      <c r="B86" s="33"/>
      <c r="C86" s="33"/>
      <c r="D86" s="8"/>
      <c r="E86" s="8"/>
      <c r="F86" s="68"/>
      <c r="H86" s="43" t="b">
        <f t="shared" si="1"/>
        <v>0</v>
      </c>
    </row>
    <row r="87" spans="1:8" x14ac:dyDescent="0.25">
      <c r="A87" s="27">
        <v>86</v>
      </c>
      <c r="B87" s="33"/>
      <c r="C87" s="33"/>
      <c r="D87" s="8"/>
      <c r="E87" s="8"/>
      <c r="F87" s="68"/>
      <c r="H87" s="43" t="b">
        <f t="shared" si="1"/>
        <v>0</v>
      </c>
    </row>
    <row r="88" spans="1:8" x14ac:dyDescent="0.25">
      <c r="A88" s="27">
        <v>87</v>
      </c>
      <c r="B88" s="33"/>
      <c r="C88" s="33"/>
      <c r="D88" s="8"/>
      <c r="E88" s="8"/>
      <c r="F88" s="68"/>
      <c r="H88" s="43" t="b">
        <f t="shared" si="1"/>
        <v>0</v>
      </c>
    </row>
    <row r="89" spans="1:8" x14ac:dyDescent="0.25">
      <c r="A89" s="27">
        <v>88</v>
      </c>
      <c r="B89" s="33"/>
      <c r="C89" s="33"/>
      <c r="D89" s="8"/>
      <c r="E89" s="8"/>
      <c r="F89" s="68"/>
      <c r="H89" s="43" t="b">
        <f t="shared" si="1"/>
        <v>0</v>
      </c>
    </row>
    <row r="90" spans="1:8" x14ac:dyDescent="0.25">
      <c r="A90" s="27">
        <v>89</v>
      </c>
      <c r="B90" s="33"/>
      <c r="C90" s="33"/>
      <c r="D90" s="8"/>
      <c r="E90" s="8"/>
      <c r="F90" s="68"/>
      <c r="H90" s="43" t="b">
        <f t="shared" si="1"/>
        <v>0</v>
      </c>
    </row>
    <row r="91" spans="1:8" x14ac:dyDescent="0.25">
      <c r="A91" s="27">
        <v>90</v>
      </c>
      <c r="B91" s="33"/>
      <c r="C91" s="33"/>
      <c r="D91" s="8"/>
      <c r="E91" s="8"/>
      <c r="F91" s="68"/>
      <c r="H91" s="43" t="b">
        <f t="shared" si="1"/>
        <v>0</v>
      </c>
    </row>
    <row r="92" spans="1:8" x14ac:dyDescent="0.25">
      <c r="A92" s="27">
        <v>91</v>
      </c>
      <c r="B92" s="33"/>
      <c r="C92" s="33"/>
      <c r="D92" s="8"/>
      <c r="E92" s="8"/>
      <c r="F92" s="68"/>
      <c r="H92" s="43" t="b">
        <f t="shared" si="1"/>
        <v>0</v>
      </c>
    </row>
    <row r="93" spans="1:8" x14ac:dyDescent="0.25">
      <c r="A93" s="27">
        <v>92</v>
      </c>
      <c r="B93" s="33"/>
      <c r="C93" s="33"/>
      <c r="D93" s="8"/>
      <c r="E93" s="8"/>
      <c r="F93" s="68"/>
      <c r="H93" s="43" t="b">
        <f t="shared" si="1"/>
        <v>0</v>
      </c>
    </row>
    <row r="94" spans="1:8" x14ac:dyDescent="0.25">
      <c r="A94" s="27">
        <v>93</v>
      </c>
      <c r="B94" s="33"/>
      <c r="C94" s="33"/>
      <c r="D94" s="8"/>
      <c r="E94" s="8"/>
      <c r="F94" s="68"/>
      <c r="H94" s="43" t="b">
        <f t="shared" si="1"/>
        <v>0</v>
      </c>
    </row>
    <row r="95" spans="1:8" x14ac:dyDescent="0.25">
      <c r="A95" s="27">
        <v>94</v>
      </c>
      <c r="B95" s="33"/>
      <c r="C95" s="33"/>
      <c r="D95" s="8"/>
      <c r="E95" s="8"/>
      <c r="F95" s="68"/>
      <c r="H95" s="43" t="b">
        <f t="shared" si="1"/>
        <v>0</v>
      </c>
    </row>
    <row r="96" spans="1:8" x14ac:dyDescent="0.25">
      <c r="A96" s="27">
        <v>95</v>
      </c>
      <c r="B96" s="33"/>
      <c r="C96" s="33"/>
      <c r="D96" s="8"/>
      <c r="E96" s="8"/>
      <c r="F96" s="68"/>
      <c r="H96" s="43" t="b">
        <f t="shared" si="1"/>
        <v>0</v>
      </c>
    </row>
    <row r="97" spans="1:8" x14ac:dyDescent="0.25">
      <c r="A97" s="27">
        <v>96</v>
      </c>
      <c r="B97" s="33"/>
      <c r="C97" s="33"/>
      <c r="D97" s="8"/>
      <c r="E97" s="8"/>
      <c r="F97" s="68"/>
      <c r="H97" s="43" t="b">
        <f t="shared" si="1"/>
        <v>0</v>
      </c>
    </row>
    <row r="98" spans="1:8" x14ac:dyDescent="0.25">
      <c r="A98" s="27">
        <v>97</v>
      </c>
      <c r="B98" s="33"/>
      <c r="C98" s="33"/>
      <c r="D98" s="8"/>
      <c r="E98" s="8"/>
      <c r="F98" s="68"/>
      <c r="H98" s="43" t="b">
        <f t="shared" si="1"/>
        <v>0</v>
      </c>
    </row>
    <row r="99" spans="1:8" x14ac:dyDescent="0.25">
      <c r="A99" s="27">
        <v>98</v>
      </c>
      <c r="B99" s="33"/>
      <c r="C99" s="33"/>
      <c r="D99" s="8"/>
      <c r="E99" s="8"/>
      <c r="F99" s="68"/>
      <c r="H99" s="43" t="b">
        <f t="shared" si="1"/>
        <v>0</v>
      </c>
    </row>
    <row r="100" spans="1:8" x14ac:dyDescent="0.25">
      <c r="A100" s="27">
        <v>99</v>
      </c>
      <c r="B100" s="33"/>
      <c r="C100" s="33"/>
      <c r="D100" s="8"/>
      <c r="E100" s="8"/>
      <c r="F100" s="68"/>
      <c r="H100" s="43" t="b">
        <f t="shared" si="1"/>
        <v>0</v>
      </c>
    </row>
    <row r="101" spans="1:8" x14ac:dyDescent="0.25">
      <c r="A101" s="27">
        <v>100</v>
      </c>
      <c r="B101" s="33"/>
      <c r="C101" s="33"/>
      <c r="D101" s="8"/>
      <c r="E101" s="8"/>
      <c r="F101" s="68"/>
      <c r="H101" s="43" t="b">
        <f t="shared" si="1"/>
        <v>0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rightToLeft="1" workbookViewId="0"/>
  </sheetViews>
  <sheetFormatPr defaultRowHeight="15" x14ac:dyDescent="0.25"/>
  <cols>
    <col min="2" max="2" width="109.28515625" customWidth="1"/>
    <col min="3" max="3" width="52" customWidth="1"/>
  </cols>
  <sheetData>
    <row r="1" spans="1:3" ht="38.25" customHeight="1" x14ac:dyDescent="0.25">
      <c r="A1" s="25" t="s">
        <v>1</v>
      </c>
      <c r="B1" s="69" t="s">
        <v>109</v>
      </c>
      <c r="C1" s="70" t="s">
        <v>59</v>
      </c>
    </row>
    <row r="2" spans="1:3" ht="88.5" customHeight="1" x14ac:dyDescent="0.25">
      <c r="A2" s="27">
        <v>1</v>
      </c>
      <c r="B2" s="33" t="s">
        <v>106</v>
      </c>
      <c r="C2" s="33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0-راهنما</vt:lpstr>
      <vt:lpstr>1-گروه بندی</vt:lpstr>
      <vt:lpstr>2-مشخصات کلی</vt:lpstr>
      <vt:lpstr>3-مقالات چاپ شده</vt:lpstr>
      <vt:lpstr>4-خلاصه مقالات </vt:lpstr>
      <vt:lpstr>5-پتنت ها</vt:lpstr>
      <vt:lpstr>6-کتاب</vt:lpstr>
      <vt:lpstr>7-طرح های تحقیقاتی</vt:lpstr>
      <vt:lpstr>8-سایر</vt:lpstr>
      <vt:lpstr>9-امتیازات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 Roshandel</dc:creator>
  <cp:lastModifiedBy>2018</cp:lastModifiedBy>
  <cp:lastPrinted>2019-12-29T12:09:05Z</cp:lastPrinted>
  <dcterms:created xsi:type="dcterms:W3CDTF">2019-12-29T11:20:06Z</dcterms:created>
  <dcterms:modified xsi:type="dcterms:W3CDTF">2020-10-12T08:02:14Z</dcterms:modified>
</cp:coreProperties>
</file>